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mc:AlternateContent xmlns:mc="http://schemas.openxmlformats.org/markup-compatibility/2006">
    <mc:Choice Requires="x15">
      <x15ac:absPath xmlns:x15ac="http://schemas.microsoft.com/office/spreadsheetml/2010/11/ac" url="https://etsorg1-my.sharepoint.com/personal/jmccarthy002_ets_org/Documents/2024 Science/Appendix Tables/"/>
    </mc:Choice>
  </mc:AlternateContent>
  <xr:revisionPtr revIDLastSave="20" documentId="8_{7B03840B-3ED9-4EBF-978A-5AC71BB83E0E}" xr6:coauthVersionLast="47" xr6:coauthVersionMax="47" xr10:uidLastSave="{7412E642-1681-5416-AA7D-5242500CD002}"/>
  <bookViews>
    <workbookView xWindow="-28920" yWindow="75" windowWidth="29040" windowHeight="15720" activeTab="3" xr2:uid="{00000000-000D-0000-FFFF-FFFF00000000}"/>
  </bookViews>
  <sheets>
    <sheet name="List of Tables" sheetId="1" r:id="rId1"/>
    <sheet name="Samplesize" sheetId="2" r:id="rId2"/>
    <sheet name="Participation G8" sheetId="3" r:id="rId3"/>
    <sheet name="SDEL_Trend G8" sheetId="4" r:id="rId4"/>
    <sheet name="SDEL_Identified G8" sheetId="5" r:id="rId5"/>
    <sheet name="Type of Accommodation G08"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4" i="1"/>
  <c r="A3" i="1"/>
  <c r="A2" i="1"/>
  <c r="A1" i="1"/>
</calcChain>
</file>

<file path=xl/sharedStrings.xml><?xml version="1.0" encoding="utf-8"?>
<sst xmlns="http://schemas.openxmlformats.org/spreadsheetml/2006/main" count="121" uniqueCount="64">
  <si>
    <t>Student sample sizes and target populations at grade 8 in NAEP science: 2024</t>
  </si>
  <si>
    <t>School and student participation rates at grade 8 in NAEP science, by type of school: 2024</t>
  </si>
  <si>
    <t>Percentage of eighth-grade students with disabilities (SD) and/or English learners (EL) identified, excluded, and assessed in NAEP science, as a percentage of all students, by SD/EL category: Various years, 2009–2024</t>
  </si>
  <si>
    <t>Percentage of eighth-grade students identified as students with disabilities (SD) and/or English learners (EL) excluded and assessed in NAEP science, as a percentage of identified SD and/or EL students, by SD/EL category: 2024</t>
  </si>
  <si>
    <t>Percentage of eighth-grade students identified as students with disabilities (SD) and/or English learners (EL) assessed in NAEP science with accommodations, by SD/EL category and type of accommodation: 2024</t>
  </si>
  <si>
    <t>National Center for Education Statistics</t>
  </si>
  <si>
    <t>2024 Science Grade 8 Assessment Report Card: Summary Data Tables for National Participation Rates, Proportions of SD and EL Students Identified, Accommodation Types</t>
  </si>
  <si>
    <t>Grade</t>
  </si>
  <si>
    <t>Sample size</t>
  </si>
  <si>
    <t>Target population</t>
  </si>
  <si>
    <t>Nation</t>
  </si>
  <si>
    <t>Public</t>
  </si>
  <si>
    <t>Private</t>
  </si>
  <si>
    <t>NOTE:  In 2019, the digitally based NAEP science assessment was administered for the first time. The sample size is rounded to the nearest hundred. The target population is rounded to the nearest thousand.  Data for BIE and DoDEA schools are counted in the overall national totals, but not in the public school totals.  Detail may not sum to totals because of rounding.</t>
  </si>
  <si>
    <t>SOURCE: U.S. Department of Education, Institute of Education Sciences, National Center for Education Statistics, National Assessment of Educational Progress (NAEP), 2024 Science Assessment.</t>
  </si>
  <si>
    <t>Type of school</t>
  </si>
  <si>
    <t>School participation</t>
  </si>
  <si>
    <t>Student participation</t>
  </si>
  <si>
    <t>Student-weighted percent</t>
  </si>
  <si>
    <t>School-weighted percent</t>
  </si>
  <si>
    <t>Number of schools participating</t>
  </si>
  <si>
    <t>Number of students assessed</t>
  </si>
  <si>
    <t>NOTE: In 2019, the digitally based NAEP science assessment was administered for the first time. The national totals for schools include Department of Defense Education Activity (overseas and domestic schools) and Bureau of Indian Education schools, which are not included in either the public or private school totals.  The national totals for students include students in these schools.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</si>
  <si>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SD/EL category</t>
  </si>
  <si>
    <t>SD and/or EL</t>
  </si>
  <si>
    <t>Identified</t>
  </si>
  <si>
    <t>Excluded</t>
  </si>
  <si>
    <t>Assessed</t>
  </si>
  <si>
    <t>Without accommodations</t>
  </si>
  <si>
    <t>With accommodations</t>
  </si>
  <si>
    <t>SD</t>
  </si>
  <si>
    <t>EL</t>
  </si>
  <si>
    <t>#</t>
  </si>
  <si>
    <t># Rounds to zero.</t>
  </si>
  <si>
    <t>NOTE: In 2019, the digitally based NAEP science assessment was administered for the first time. The 2019 science results include results from students who took the digitally based assessment (DBA) and students who took the paper-based assessment (PBA).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</si>
  <si>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various years, 2009–2024 Science Assessments.</t>
  </si>
  <si>
    <t>Assessed without accommodations</t>
  </si>
  <si>
    <t>Assessed with accommodations</t>
  </si>
  <si>
    <t>NOTE: In 2019, the digitally based NAEP science assessment was administered for the first time.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</si>
  <si>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Type of accommodation</t>
  </si>
  <si>
    <t>Bilingual booklet</t>
  </si>
  <si>
    <t>Bilingual dictionary</t>
  </si>
  <si>
    <t>Braille</t>
  </si>
  <si>
    <t>Breaks during test</t>
  </si>
  <si>
    <t>Cueing to stay on task</t>
  </si>
  <si>
    <t>Directions only presented in Sign Language</t>
  </si>
  <si>
    <t>Directions only translated into Spanish</t>
  </si>
  <si>
    <t>Extended time</t>
  </si>
  <si>
    <t>Hearing impaired version of the test</t>
  </si>
  <si>
    <t>High contrast for visually impaired</t>
  </si>
  <si>
    <t>Low mobility version of the test</t>
  </si>
  <si>
    <t>Magnification equipment</t>
  </si>
  <si>
    <t>Must be tested in a separate session</t>
  </si>
  <si>
    <t>Other</t>
  </si>
  <si>
    <t>Preferential seating</t>
  </si>
  <si>
    <t>Presentation in Sign Language</t>
  </si>
  <si>
    <t>Responds orally to scribe</t>
  </si>
  <si>
    <t>Response in Sign Language</t>
  </si>
  <si>
    <t>School staff administers</t>
  </si>
  <si>
    <t>Special equipment</t>
  </si>
  <si>
    <t>Text to speech in Spanish</t>
  </si>
  <si>
    <t>Uses template</t>
  </si>
  <si>
    <t># Percentages less than .005.</t>
  </si>
  <si>
    <t>NOTE: In 2019, the digitally based NAEP science assessment was administered for the first time.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</si>
</sst>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8"/>
      <color rgb="FF333333"/>
      <name val="Impact"/>
    </font>
    <font>
      <b/>
      <sz val="11"/>
      <color rgb="FF333333"/>
      <name val="Calibri"/>
    </font>
    <font>
      <sz val="11"/>
      <color rgb="FF333333"/>
      <name val="Calibri"/>
    </font>
    <font>
      <sz val="12"/>
      <color theme="10"/>
      <name val="Calibri"/>
      <family val="2"/>
      <scheme val="minor"/>
    </font>
  </fonts>
  <fills count="3">
    <fill>
      <patternFill patternType="none"/>
    </fill>
    <fill>
      <patternFill patternType="gray125"/>
    </fill>
    <fill>
      <patternFill patternType="solid">
        <fgColor rgb="FFEAEDED"/>
      </patternFill>
    </fill>
  </fills>
  <borders count="9">
    <border>
      <left/>
      <right/>
      <top/>
      <bottom/>
      <diagonal/>
    </border>
    <border>
      <left style="thin">
        <color rgb="FF333330"/>
      </left>
      <right/>
      <top style="thin">
        <color rgb="FF333330"/>
      </top>
      <bottom style="medium">
        <color rgb="FF333350"/>
      </bottom>
      <diagonal/>
    </border>
    <border>
      <left style="thin">
        <color rgb="FF333330"/>
      </left>
      <right/>
      <top/>
      <bottom/>
      <diagonal/>
    </border>
    <border>
      <left/>
      <right/>
      <top/>
      <bottom style="thin">
        <color rgb="FF333350"/>
      </bottom>
      <diagonal/>
    </border>
    <border>
      <left style="thin">
        <color rgb="FF333330"/>
      </left>
      <right/>
      <top/>
      <bottom style="thin">
        <color rgb="FF333350"/>
      </bottom>
      <diagonal/>
    </border>
    <border>
      <left/>
      <right/>
      <top style="thin">
        <color rgb="FF333350"/>
      </top>
      <bottom/>
      <diagonal/>
    </border>
    <border>
      <left/>
      <right/>
      <top/>
      <bottom style="medium">
        <color rgb="FF333350"/>
      </bottom>
      <diagonal/>
    </border>
    <border>
      <left/>
      <right/>
      <top style="thin">
        <color rgb="FF333330"/>
      </top>
      <bottom style="medium">
        <color rgb="FF333350"/>
      </bottom>
      <diagonal/>
    </border>
    <border>
      <left style="thin">
        <color rgb="FF333330"/>
      </left>
      <right/>
      <top/>
      <bottom style="medium">
        <color rgb="FF333350"/>
      </bottom>
      <diagonal/>
    </border>
  </borders>
  <cellStyleXfs count="2">
    <xf numFmtId="0" fontId="0" fillId="0" borderId="0"/>
    <xf numFmtId="0" fontId="4" fillId="0" borderId="0"/>
  </cellStyleXfs>
  <cellXfs count="33">
    <xf numFmtId="0" fontId="0" fillId="0" borderId="0" xfId="0"/>
    <xf numFmtId="0" fontId="4" fillId="0" borderId="0" xfId="1"/>
    <xf numFmtId="0" fontId="1" fillId="0" borderId="0" xfId="0" applyFont="1" applyAlignment="1">
      <alignment horizontal="left"/>
    </xf>
    <xf numFmtId="0" fontId="2" fillId="0" borderId="0" xfId="0" applyFont="1" applyAlignment="1">
      <alignment horizontal="left"/>
    </xf>
    <xf numFmtId="0" fontId="2" fillId="0" borderId="1" xfId="0" applyFont="1" applyBorder="1" applyAlignment="1">
      <alignment horizontal="right" wrapText="1"/>
    </xf>
    <xf numFmtId="0" fontId="2" fillId="0" borderId="0" xfId="0" applyFont="1" applyAlignment="1">
      <alignment horizontal="left" wrapText="1"/>
    </xf>
    <xf numFmtId="3" fontId="2" fillId="0" borderId="2" xfId="0" applyNumberFormat="1" applyFont="1" applyBorder="1" applyAlignment="1">
      <alignment horizontal="right"/>
    </xf>
    <xf numFmtId="0" fontId="3" fillId="0" borderId="0" xfId="0" applyFont="1" applyAlignment="1">
      <alignment horizontal="left" wrapText="1" indent="1"/>
    </xf>
    <xf numFmtId="3" fontId="3" fillId="0" borderId="2" xfId="0" applyNumberFormat="1" applyFont="1" applyBorder="1" applyAlignment="1">
      <alignment horizontal="right"/>
    </xf>
    <xf numFmtId="0" fontId="3" fillId="0" borderId="3" xfId="0" applyFont="1" applyBorder="1" applyAlignment="1">
      <alignment horizontal="left" wrapText="1" indent="1"/>
    </xf>
    <xf numFmtId="3" fontId="3" fillId="0" borderId="4" xfId="0" applyNumberFormat="1" applyFont="1" applyBorder="1" applyAlignment="1">
      <alignment horizontal="right"/>
    </xf>
    <xf numFmtId="0" fontId="3" fillId="0" borderId="5" xfId="0" applyFont="1" applyBorder="1" applyAlignment="1">
      <alignment horizontal="left"/>
    </xf>
    <xf numFmtId="0" fontId="3" fillId="0" borderId="0" xfId="0" applyFont="1" applyAlignment="1">
      <alignment horizontal="left"/>
    </xf>
    <xf numFmtId="0" fontId="2" fillId="0" borderId="8" xfId="0" applyFont="1" applyBorder="1" applyAlignment="1">
      <alignment horizontal="right" wrapText="1"/>
    </xf>
    <xf numFmtId="1" fontId="2" fillId="0" borderId="2" xfId="0" applyNumberFormat="1" applyFont="1" applyBorder="1" applyAlignment="1">
      <alignment horizontal="right"/>
    </xf>
    <xf numFmtId="0" fontId="3" fillId="0" borderId="0" xfId="0" applyFont="1" applyAlignment="1">
      <alignment horizontal="left" wrapText="1"/>
    </xf>
    <xf numFmtId="1" fontId="3" fillId="0" borderId="2" xfId="0" applyNumberFormat="1" applyFont="1" applyBorder="1" applyAlignment="1">
      <alignment horizontal="right"/>
    </xf>
    <xf numFmtId="0" fontId="3" fillId="0" borderId="3" xfId="0" applyFont="1" applyBorder="1" applyAlignment="1">
      <alignment horizontal="left" wrapText="1"/>
    </xf>
    <xf numFmtId="1" fontId="3" fillId="0" borderId="4" xfId="0" applyNumberFormat="1" applyFont="1" applyBorder="1" applyAlignment="1">
      <alignment horizontal="right"/>
    </xf>
    <xf numFmtId="1" fontId="2" fillId="0" borderId="1" xfId="0" applyNumberFormat="1" applyFont="1" applyBorder="1" applyAlignment="1">
      <alignment horizontal="right" wrapText="1"/>
    </xf>
    <xf numFmtId="0" fontId="3" fillId="0" borderId="0" xfId="0" applyFont="1" applyAlignment="1">
      <alignment horizontal="left" wrapText="1" indent="2"/>
    </xf>
    <xf numFmtId="0" fontId="3" fillId="0" borderId="0" xfId="0" applyFont="1" applyAlignment="1">
      <alignment horizontal="left" wrapText="1" indent="3"/>
    </xf>
    <xf numFmtId="0" fontId="3" fillId="0" borderId="2" xfId="0" applyFont="1" applyBorder="1" applyAlignment="1">
      <alignment horizontal="right"/>
    </xf>
    <xf numFmtId="0" fontId="3" fillId="0" borderId="3" xfId="0" applyFont="1" applyBorder="1" applyAlignment="1">
      <alignment horizontal="left" wrapText="1" indent="3"/>
    </xf>
    <xf numFmtId="2" fontId="3" fillId="0" borderId="2" xfId="0" applyNumberFormat="1" applyFont="1" applyBorder="1" applyAlignment="1">
      <alignment horizontal="right"/>
    </xf>
    <xf numFmtId="2" fontId="3" fillId="0" borderId="4" xfId="0" applyNumberFormat="1" applyFont="1" applyBorder="1" applyAlignment="1">
      <alignment horizontal="right"/>
    </xf>
    <xf numFmtId="0" fontId="2" fillId="0" borderId="7" xfId="0" applyFont="1" applyBorder="1" applyAlignment="1">
      <alignment horizontal="left" wrapText="1"/>
    </xf>
    <xf numFmtId="0" fontId="2" fillId="0" borderId="7" xfId="0" applyFont="1" applyBorder="1" applyAlignment="1">
      <alignment horizontal="left" wrapText="1"/>
    </xf>
    <xf numFmtId="0" fontId="2" fillId="0" borderId="1" xfId="0" applyFont="1" applyBorder="1" applyAlignment="1">
      <alignment horizontal="center" wrapText="1"/>
    </xf>
    <xf numFmtId="0" fontId="3" fillId="2" borderId="0" xfId="0" applyFont="1" applyFill="1" applyAlignment="1">
      <alignment horizontal="left" wrapText="1"/>
    </xf>
    <xf numFmtId="0" fontId="0" fillId="0" borderId="7" xfId="0" applyBorder="1" applyAlignment="1"/>
    <xf numFmtId="0" fontId="0" fillId="0" borderId="6" xfId="0" applyBorder="1" applyAlignment="1"/>
    <xf numFmtId="0" fontId="0" fillId="0" borderId="0" xfId="0" applyAlignme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workbookViewId="0"/>
  </sheetViews>
  <sheetFormatPr defaultRowHeight="15"/>
  <cols>
    <col min="1" max="1" width="20" customWidth="1"/>
  </cols>
  <sheetData>
    <row r="1" spans="1:2" ht="15.75">
      <c r="A1" s="1" t="str">
        <f>HYPERLINK("#'Samplesize'!A1", "Samplesize")</f>
        <v>Samplesize</v>
      </c>
      <c r="B1" t="s">
        <v>0</v>
      </c>
    </row>
    <row r="2" spans="1:2" ht="15.75">
      <c r="A2" s="1" t="str">
        <f>HYPERLINK("#'Participation G8'!A1", "Participation G8")</f>
        <v>Participation G8</v>
      </c>
      <c r="B2" t="s">
        <v>1</v>
      </c>
    </row>
    <row r="3" spans="1:2" ht="15.75">
      <c r="A3" s="1" t="str">
        <f>HYPERLINK("#'SDEL_Trend G8'!A1", "SDEL_Trend G8")</f>
        <v>SDEL_Trend G8</v>
      </c>
      <c r="B3" t="s">
        <v>2</v>
      </c>
    </row>
    <row r="4" spans="1:2" ht="15.75">
      <c r="A4" s="1" t="str">
        <f>HYPERLINK("#'SDEL_Identified G8'!A1", "SDEL_Identified G8")</f>
        <v>SDEL_Identified G8</v>
      </c>
      <c r="B4" t="s">
        <v>3</v>
      </c>
    </row>
    <row r="5" spans="1:2" ht="15.75">
      <c r="A5" s="1" t="str">
        <f>HYPERLINK("#'Type of Accommodation G08'!A1", "Type of Accommodation G08")</f>
        <v>Type of Accommodation G08</v>
      </c>
      <c r="B5" t="s">
        <v>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heetViews>
  <sheetFormatPr defaultRowHeight="15"/>
  <cols>
    <col min="1" max="1" width="50" customWidth="1"/>
    <col min="2" max="2" width="68" customWidth="1"/>
    <col min="3" max="3" width="102" customWidth="1"/>
  </cols>
  <sheetData>
    <row r="1" spans="1:3" ht="22.5">
      <c r="A1" s="2" t="s">
        <v>5</v>
      </c>
    </row>
    <row r="2" spans="1:3">
      <c r="A2" s="3" t="s">
        <v>6</v>
      </c>
    </row>
    <row r="4" spans="1:3">
      <c r="A4" s="3" t="s">
        <v>0</v>
      </c>
    </row>
    <row r="5" spans="1:3">
      <c r="A5" s="26" t="s">
        <v>7</v>
      </c>
      <c r="B5" s="4" t="s">
        <v>8</v>
      </c>
      <c r="C5" s="4" t="s">
        <v>9</v>
      </c>
    </row>
    <row r="6" spans="1:3">
      <c r="A6" s="5" t="s">
        <v>10</v>
      </c>
      <c r="B6" s="6">
        <v>23500</v>
      </c>
      <c r="C6" s="6">
        <v>3823000</v>
      </c>
    </row>
    <row r="7" spans="1:3">
      <c r="A7" s="7" t="s">
        <v>11</v>
      </c>
      <c r="B7" s="8">
        <v>22100</v>
      </c>
      <c r="C7" s="8">
        <v>3518000</v>
      </c>
    </row>
    <row r="8" spans="1:3">
      <c r="A8" s="9" t="s">
        <v>12</v>
      </c>
      <c r="B8" s="10">
        <v>1500</v>
      </c>
      <c r="C8" s="10">
        <v>306000</v>
      </c>
    </row>
    <row r="9" spans="1:3">
      <c r="A9" s="11" t="s">
        <v>13</v>
      </c>
    </row>
    <row r="10" spans="1:3">
      <c r="A10" s="12" t="s">
        <v>14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workbookViewId="0"/>
  </sheetViews>
  <sheetFormatPr defaultRowHeight="15"/>
  <cols>
    <col min="1" max="1" width="16" customWidth="1"/>
    <col min="2" max="6" width="14" customWidth="1"/>
  </cols>
  <sheetData>
    <row r="1" spans="1:6" ht="22.5">
      <c r="A1" s="2" t="s">
        <v>5</v>
      </c>
    </row>
    <row r="2" spans="1:6">
      <c r="A2" s="3" t="s">
        <v>6</v>
      </c>
    </row>
    <row r="4" spans="1:6">
      <c r="A4" s="3" t="s">
        <v>1</v>
      </c>
    </row>
    <row r="5" spans="1:6">
      <c r="A5" s="27" t="s">
        <v>15</v>
      </c>
      <c r="B5" s="28" t="s">
        <v>16</v>
      </c>
      <c r="C5" s="30"/>
      <c r="D5" s="30"/>
      <c r="E5" s="28" t="s">
        <v>17</v>
      </c>
      <c r="F5" s="30"/>
    </row>
    <row r="6" spans="1:6" ht="44.25" customHeight="1">
      <c r="A6" s="31"/>
      <c r="B6" s="13" t="s">
        <v>18</v>
      </c>
      <c r="C6" s="13" t="s">
        <v>19</v>
      </c>
      <c r="D6" s="13" t="s">
        <v>20</v>
      </c>
      <c r="E6" s="13" t="s">
        <v>18</v>
      </c>
      <c r="F6" s="13" t="s">
        <v>21</v>
      </c>
    </row>
    <row r="7" spans="1:6">
      <c r="A7" s="5" t="s">
        <v>10</v>
      </c>
      <c r="B7" s="14">
        <v>89.000690687236201</v>
      </c>
      <c r="C7" s="14">
        <v>68.135937926193606</v>
      </c>
      <c r="D7" s="14">
        <v>600</v>
      </c>
      <c r="E7" s="14">
        <v>88.339953595643905</v>
      </c>
      <c r="F7" s="6">
        <v>23000</v>
      </c>
    </row>
    <row r="8" spans="1:6">
      <c r="A8" s="15" t="s">
        <v>11</v>
      </c>
      <c r="B8" s="16">
        <v>93.691350901943096</v>
      </c>
      <c r="C8" s="16">
        <v>88.480644250466398</v>
      </c>
      <c r="D8" s="16">
        <v>530</v>
      </c>
      <c r="E8" s="16">
        <v>88.189783987804603</v>
      </c>
      <c r="F8" s="8">
        <v>21500</v>
      </c>
    </row>
    <row r="9" spans="1:6">
      <c r="A9" s="17" t="s">
        <v>12</v>
      </c>
      <c r="B9" s="18">
        <v>37.240830422442798</v>
      </c>
      <c r="C9" s="18">
        <v>34.541144902193203</v>
      </c>
      <c r="D9" s="18">
        <v>70</v>
      </c>
      <c r="E9" s="18">
        <v>92.245815609316594</v>
      </c>
      <c r="F9" s="10">
        <v>1500</v>
      </c>
    </row>
    <row r="10" spans="1:6">
      <c r="A10" s="11" t="s">
        <v>22</v>
      </c>
    </row>
    <row r="11" spans="1:6">
      <c r="A11" s="12" t="s">
        <v>14</v>
      </c>
    </row>
  </sheetData>
  <mergeCells count="3">
    <mergeCell ref="A5:A6"/>
    <mergeCell ref="E5:F5"/>
    <mergeCell ref="B5:D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abSelected="1" workbookViewId="0"/>
  </sheetViews>
  <sheetFormatPr defaultRowHeight="15"/>
  <cols>
    <col min="1" max="1" width="41" customWidth="1"/>
  </cols>
  <sheetData>
    <row r="1" spans="1:6" ht="22.5">
      <c r="A1" s="2" t="s">
        <v>5</v>
      </c>
    </row>
    <row r="2" spans="1:6">
      <c r="A2" s="3" t="s">
        <v>6</v>
      </c>
    </row>
    <row r="4" spans="1:6">
      <c r="A4" s="3" t="s">
        <v>2</v>
      </c>
    </row>
    <row r="5" spans="1:6">
      <c r="A5" s="26" t="s">
        <v>23</v>
      </c>
      <c r="B5" s="19">
        <v>2009</v>
      </c>
      <c r="C5" s="19">
        <v>2011</v>
      </c>
      <c r="D5" s="19">
        <v>2015</v>
      </c>
      <c r="E5" s="19">
        <v>2019</v>
      </c>
      <c r="F5" s="19">
        <v>2024</v>
      </c>
    </row>
    <row r="6" spans="1:6">
      <c r="A6" s="29" t="s">
        <v>24</v>
      </c>
      <c r="B6" s="32"/>
      <c r="C6" s="32"/>
      <c r="D6" s="32"/>
      <c r="E6" s="32"/>
      <c r="F6" s="32"/>
    </row>
    <row r="7" spans="1:6">
      <c r="A7" s="7" t="s">
        <v>25</v>
      </c>
      <c r="B7" s="16">
        <v>16.720338999999999</v>
      </c>
      <c r="C7" s="16">
        <v>16.635470000000002</v>
      </c>
      <c r="D7" s="16">
        <v>17.681114999999998</v>
      </c>
      <c r="E7" s="16">
        <v>19.955714</v>
      </c>
      <c r="F7" s="16">
        <v>23.801124000000002</v>
      </c>
    </row>
    <row r="8" spans="1:6">
      <c r="A8" s="20" t="s">
        <v>26</v>
      </c>
      <c r="B8" s="16">
        <v>1.895993</v>
      </c>
      <c r="C8" s="16">
        <v>1.5715300000000001</v>
      </c>
      <c r="D8" s="16">
        <v>1.5143599999999999</v>
      </c>
      <c r="E8" s="16">
        <v>1.516219</v>
      </c>
      <c r="F8" s="16">
        <v>1.920669</v>
      </c>
    </row>
    <row r="9" spans="1:6">
      <c r="A9" s="20" t="s">
        <v>27</v>
      </c>
      <c r="B9" s="16">
        <v>14.824346999999999</v>
      </c>
      <c r="C9" s="16">
        <v>15.063940000000001</v>
      </c>
      <c r="D9" s="16">
        <v>16.166755999999999</v>
      </c>
      <c r="E9" s="16">
        <v>18.439495000000001</v>
      </c>
      <c r="F9" s="16">
        <v>21.880455000000001</v>
      </c>
    </row>
    <row r="10" spans="1:6">
      <c r="A10" s="21" t="s">
        <v>28</v>
      </c>
      <c r="B10" s="16">
        <v>5.0002360000000001</v>
      </c>
      <c r="C10" s="16">
        <v>4.471781</v>
      </c>
      <c r="D10" s="16">
        <v>4.5307120000000003</v>
      </c>
      <c r="E10" s="16">
        <v>6.0419359999999998</v>
      </c>
      <c r="F10" s="16">
        <v>8.9767270000000003</v>
      </c>
    </row>
    <row r="11" spans="1:6">
      <c r="A11" s="21" t="s">
        <v>29</v>
      </c>
      <c r="B11" s="16">
        <v>9.8241099999999992</v>
      </c>
      <c r="C11" s="16">
        <v>10.592159000000001</v>
      </c>
      <c r="D11" s="16">
        <v>11.636044</v>
      </c>
      <c r="E11" s="16">
        <v>12.397558999999999</v>
      </c>
      <c r="F11" s="16">
        <v>12.903727999999999</v>
      </c>
    </row>
    <row r="12" spans="1:6">
      <c r="A12" s="29" t="s">
        <v>30</v>
      </c>
      <c r="B12" s="32"/>
      <c r="C12" s="32"/>
      <c r="D12" s="32"/>
      <c r="E12" s="32"/>
      <c r="F12" s="32"/>
    </row>
    <row r="13" spans="1:6">
      <c r="A13" s="7" t="s">
        <v>25</v>
      </c>
      <c r="B13" s="16">
        <v>12.164635000000001</v>
      </c>
      <c r="C13" s="16">
        <v>12.051399999999999</v>
      </c>
      <c r="D13" s="16">
        <v>12.639013</v>
      </c>
      <c r="E13" s="16">
        <v>14.078033</v>
      </c>
      <c r="F13" s="16">
        <v>14.773135</v>
      </c>
    </row>
    <row r="14" spans="1:6">
      <c r="A14" s="20" t="s">
        <v>26</v>
      </c>
      <c r="B14" s="16">
        <v>1.6280699999999999</v>
      </c>
      <c r="C14" s="16">
        <v>1.407203</v>
      </c>
      <c r="D14" s="16">
        <v>1.124492</v>
      </c>
      <c r="E14" s="16">
        <v>1.1991050000000001</v>
      </c>
      <c r="F14" s="16">
        <v>1.283377</v>
      </c>
    </row>
    <row r="15" spans="1:6">
      <c r="A15" s="20" t="s">
        <v>27</v>
      </c>
      <c r="B15" s="16">
        <v>10.536566000000001</v>
      </c>
      <c r="C15" s="16">
        <v>10.644197</v>
      </c>
      <c r="D15" s="16">
        <v>11.514519999999999</v>
      </c>
      <c r="E15" s="16">
        <v>12.878928999999999</v>
      </c>
      <c r="F15" s="16">
        <v>13.489758999999999</v>
      </c>
    </row>
    <row r="16" spans="1:6">
      <c r="A16" s="21" t="s">
        <v>28</v>
      </c>
      <c r="B16" s="16">
        <v>2.0137149999999999</v>
      </c>
      <c r="C16" s="16">
        <v>1.5543720000000001</v>
      </c>
      <c r="D16" s="16">
        <v>1.5134799999999999</v>
      </c>
      <c r="E16" s="16">
        <v>2.6376279999999999</v>
      </c>
      <c r="F16" s="16">
        <v>3.2008719999999999</v>
      </c>
    </row>
    <row r="17" spans="1:6">
      <c r="A17" s="21" t="s">
        <v>29</v>
      </c>
      <c r="B17" s="16">
        <v>8.5228509999999993</v>
      </c>
      <c r="C17" s="16">
        <v>9.0898249999999994</v>
      </c>
      <c r="D17" s="16">
        <v>10.00104</v>
      </c>
      <c r="E17" s="16">
        <v>10.241301</v>
      </c>
      <c r="F17" s="16">
        <v>10.288886</v>
      </c>
    </row>
    <row r="18" spans="1:6">
      <c r="A18" s="29" t="s">
        <v>31</v>
      </c>
      <c r="B18" s="32"/>
      <c r="C18" s="32"/>
      <c r="D18" s="32"/>
      <c r="E18" s="32"/>
      <c r="F18" s="32"/>
    </row>
    <row r="19" spans="1:6">
      <c r="A19" s="7" t="s">
        <v>25</v>
      </c>
      <c r="B19" s="16">
        <v>5.4770240000000001</v>
      </c>
      <c r="C19" s="16">
        <v>5.6042120000000004</v>
      </c>
      <c r="D19" s="16">
        <v>6.2161530000000003</v>
      </c>
      <c r="E19" s="16">
        <v>7.286022</v>
      </c>
      <c r="F19" s="16">
        <v>10.702527999999999</v>
      </c>
    </row>
    <row r="20" spans="1:6">
      <c r="A20" s="20" t="s">
        <v>26</v>
      </c>
      <c r="B20" s="22" t="s">
        <v>32</v>
      </c>
      <c r="C20" s="22" t="s">
        <v>32</v>
      </c>
      <c r="D20" s="16">
        <v>0.51148300000000002</v>
      </c>
      <c r="E20" s="22" t="s">
        <v>32</v>
      </c>
      <c r="F20" s="16">
        <v>0.80977900000000003</v>
      </c>
    </row>
    <row r="21" spans="1:6">
      <c r="A21" s="20" t="s">
        <v>27</v>
      </c>
      <c r="B21" s="16">
        <v>4.9892760000000003</v>
      </c>
      <c r="C21" s="16">
        <v>5.276694</v>
      </c>
      <c r="D21" s="16">
        <v>5.7046700000000001</v>
      </c>
      <c r="E21" s="16">
        <v>6.8236460000000001</v>
      </c>
      <c r="F21" s="16">
        <v>9.8927490000000002</v>
      </c>
    </row>
    <row r="22" spans="1:6">
      <c r="A22" s="21" t="s">
        <v>28</v>
      </c>
      <c r="B22" s="16">
        <v>3.1075910000000002</v>
      </c>
      <c r="C22" s="16">
        <v>3.0431849999999998</v>
      </c>
      <c r="D22" s="16">
        <v>3.1540889999999999</v>
      </c>
      <c r="E22" s="16">
        <v>3.7210760000000001</v>
      </c>
      <c r="F22" s="16">
        <v>6.194356</v>
      </c>
    </row>
    <row r="23" spans="1:6">
      <c r="A23" s="23" t="s">
        <v>29</v>
      </c>
      <c r="B23" s="18">
        <v>1.881686</v>
      </c>
      <c r="C23" s="18">
        <v>2.2335090000000002</v>
      </c>
      <c r="D23" s="18">
        <v>2.5505810000000002</v>
      </c>
      <c r="E23" s="18">
        <v>3.1025700000000001</v>
      </c>
      <c r="F23" s="18">
        <v>3.6983929999999998</v>
      </c>
    </row>
    <row r="24" spans="1:6">
      <c r="A24" s="11" t="s">
        <v>33</v>
      </c>
    </row>
    <row r="25" spans="1:6">
      <c r="A25" s="12" t="s">
        <v>34</v>
      </c>
    </row>
    <row r="26" spans="1:6">
      <c r="A26" s="12" t="s">
        <v>35</v>
      </c>
    </row>
  </sheetData>
  <mergeCells count="3">
    <mergeCell ref="A12:F12"/>
    <mergeCell ref="A18:F18"/>
    <mergeCell ref="A6:F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
  <sheetViews>
    <sheetView workbookViewId="0"/>
  </sheetViews>
  <sheetFormatPr defaultRowHeight="15"/>
  <cols>
    <col min="1" max="1" width="21" customWidth="1"/>
    <col min="2" max="5" width="18" customWidth="1"/>
  </cols>
  <sheetData>
    <row r="1" spans="1:5" ht="22.5">
      <c r="A1" s="2" t="s">
        <v>5</v>
      </c>
    </row>
    <row r="2" spans="1:5">
      <c r="A2" s="3" t="s">
        <v>6</v>
      </c>
    </row>
    <row r="4" spans="1:5">
      <c r="A4" s="3" t="s">
        <v>3</v>
      </c>
    </row>
    <row r="5" spans="1:5" ht="29.45" customHeight="1">
      <c r="A5" s="26" t="s">
        <v>23</v>
      </c>
      <c r="B5" s="4" t="s">
        <v>26</v>
      </c>
      <c r="C5" s="4" t="s">
        <v>27</v>
      </c>
      <c r="D5" s="4" t="s">
        <v>36</v>
      </c>
      <c r="E5" s="4" t="s">
        <v>37</v>
      </c>
    </row>
    <row r="6" spans="1:5">
      <c r="A6" s="15" t="s">
        <v>24</v>
      </c>
      <c r="B6" s="16">
        <v>8.0696560000000002</v>
      </c>
      <c r="C6" s="16">
        <v>91.930344000000005</v>
      </c>
      <c r="D6" s="16">
        <v>37.715558000000001</v>
      </c>
      <c r="E6" s="16">
        <v>54.214785999999997</v>
      </c>
    </row>
    <row r="7" spans="1:5">
      <c r="A7" s="15" t="s">
        <v>30</v>
      </c>
      <c r="B7" s="16">
        <v>8.6872330000000009</v>
      </c>
      <c r="C7" s="16">
        <v>91.312766999999994</v>
      </c>
      <c r="D7" s="16">
        <v>21.666844999999999</v>
      </c>
      <c r="E7" s="16">
        <v>69.645922999999996</v>
      </c>
    </row>
    <row r="8" spans="1:5">
      <c r="A8" s="17" t="s">
        <v>31</v>
      </c>
      <c r="B8" s="18">
        <v>7.5662399999999996</v>
      </c>
      <c r="C8" s="18">
        <v>92.433760000000007</v>
      </c>
      <c r="D8" s="18">
        <v>57.877502999999997</v>
      </c>
      <c r="E8" s="18">
        <v>34.556257000000002</v>
      </c>
    </row>
    <row r="9" spans="1:5">
      <c r="A9" s="11" t="s">
        <v>38</v>
      </c>
    </row>
    <row r="10" spans="1:5">
      <c r="A10" s="12" t="s">
        <v>14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
  <sheetViews>
    <sheetView workbookViewId="0"/>
  </sheetViews>
  <sheetFormatPr defaultRowHeight="15"/>
  <cols>
    <col min="1" max="1" width="54" customWidth="1"/>
    <col min="2" max="4" width="14" customWidth="1"/>
  </cols>
  <sheetData>
    <row r="1" spans="1:4" ht="22.5">
      <c r="A1" s="2" t="s">
        <v>5</v>
      </c>
    </row>
    <row r="2" spans="1:4">
      <c r="A2" s="3" t="s">
        <v>6</v>
      </c>
    </row>
    <row r="4" spans="1:4">
      <c r="A4" s="3" t="s">
        <v>4</v>
      </c>
    </row>
    <row r="5" spans="1:4">
      <c r="A5" s="26" t="s">
        <v>39</v>
      </c>
      <c r="B5" s="4" t="s">
        <v>24</v>
      </c>
      <c r="C5" s="4" t="s">
        <v>30</v>
      </c>
      <c r="D5" s="4" t="s">
        <v>31</v>
      </c>
    </row>
    <row r="6" spans="1:4">
      <c r="A6" s="15" t="s">
        <v>40</v>
      </c>
      <c r="B6" s="24">
        <v>0.42130000000000001</v>
      </c>
      <c r="C6" s="24">
        <v>3.9699999999999999E-2</v>
      </c>
      <c r="D6" s="24">
        <v>0.4214</v>
      </c>
    </row>
    <row r="7" spans="1:4">
      <c r="A7" s="15" t="s">
        <v>41</v>
      </c>
      <c r="B7" s="24">
        <v>1.5705</v>
      </c>
      <c r="C7" s="24">
        <v>0.1125</v>
      </c>
      <c r="D7" s="24">
        <v>1.5671999999999999</v>
      </c>
    </row>
    <row r="8" spans="1:4">
      <c r="A8" s="15" t="s">
        <v>42</v>
      </c>
      <c r="B8" s="22" t="s">
        <v>32</v>
      </c>
      <c r="C8" s="22" t="s">
        <v>32</v>
      </c>
      <c r="D8" s="22" t="s">
        <v>32</v>
      </c>
    </row>
    <row r="9" spans="1:4">
      <c r="A9" s="15" t="s">
        <v>43</v>
      </c>
      <c r="B9" s="24">
        <v>3.3891</v>
      </c>
      <c r="C9" s="24">
        <v>3.2256</v>
      </c>
      <c r="D9" s="24">
        <v>0.46389999999999998</v>
      </c>
    </row>
    <row r="10" spans="1:4">
      <c r="A10" s="15" t="s">
        <v>44</v>
      </c>
      <c r="B10" s="24">
        <v>1.6062000000000001</v>
      </c>
      <c r="C10" s="24">
        <v>1.5565</v>
      </c>
      <c r="D10" s="24">
        <v>0.21560000000000001</v>
      </c>
    </row>
    <row r="11" spans="1:4">
      <c r="A11" s="15" t="s">
        <v>45</v>
      </c>
      <c r="B11" s="22" t="s">
        <v>32</v>
      </c>
      <c r="C11" s="22" t="s">
        <v>32</v>
      </c>
      <c r="D11" s="22" t="s">
        <v>32</v>
      </c>
    </row>
    <row r="12" spans="1:4">
      <c r="A12" s="15" t="s">
        <v>46</v>
      </c>
      <c r="B12" s="24">
        <v>0.11219999999999999</v>
      </c>
      <c r="C12" s="24">
        <v>1.77E-2</v>
      </c>
      <c r="D12" s="24">
        <v>0.11219999999999999</v>
      </c>
    </row>
    <row r="13" spans="1:4">
      <c r="A13" s="15" t="s">
        <v>47</v>
      </c>
      <c r="B13" s="24">
        <v>10.029299999999999</v>
      </c>
      <c r="C13" s="24">
        <v>8.1069999999999993</v>
      </c>
      <c r="D13" s="24">
        <v>2.7042999999999999</v>
      </c>
    </row>
    <row r="14" spans="1:4">
      <c r="A14" s="15" t="s">
        <v>48</v>
      </c>
      <c r="B14" s="24">
        <v>5.9200000000000003E-2</v>
      </c>
      <c r="C14" s="24">
        <v>5.9299999999999999E-2</v>
      </c>
      <c r="D14" s="24">
        <v>9.4000000000000004E-3</v>
      </c>
    </row>
    <row r="15" spans="1:4">
      <c r="A15" s="15" t="s">
        <v>49</v>
      </c>
      <c r="B15" s="24">
        <v>1.0500000000000001E-2</v>
      </c>
      <c r="C15" s="24">
        <v>1.0500000000000001E-2</v>
      </c>
      <c r="D15" s="22" t="s">
        <v>32</v>
      </c>
    </row>
    <row r="16" spans="1:4">
      <c r="A16" s="15" t="s">
        <v>50</v>
      </c>
      <c r="B16" s="22" t="s">
        <v>32</v>
      </c>
      <c r="C16" s="22" t="s">
        <v>32</v>
      </c>
      <c r="D16" s="22" t="s">
        <v>32</v>
      </c>
    </row>
    <row r="17" spans="1:4">
      <c r="A17" s="15" t="s">
        <v>51</v>
      </c>
      <c r="B17" s="24">
        <v>4.0599999999999997E-2</v>
      </c>
      <c r="C17" s="24">
        <v>4.0599999999999997E-2</v>
      </c>
      <c r="D17" s="24">
        <v>6.8999999999999999E-3</v>
      </c>
    </row>
    <row r="18" spans="1:4">
      <c r="A18" s="15" t="s">
        <v>52</v>
      </c>
      <c r="B18" s="24">
        <v>5.1291000000000002</v>
      </c>
      <c r="C18" s="24">
        <v>4.8075999999999999</v>
      </c>
      <c r="D18" s="24">
        <v>0.87670000000000003</v>
      </c>
    </row>
    <row r="19" spans="1:4">
      <c r="A19" s="15" t="s">
        <v>53</v>
      </c>
      <c r="B19" s="24">
        <v>0.65710000000000002</v>
      </c>
      <c r="C19" s="24">
        <v>0.56940000000000002</v>
      </c>
      <c r="D19" s="24">
        <v>0.1258</v>
      </c>
    </row>
    <row r="20" spans="1:4">
      <c r="A20" s="15" t="s">
        <v>54</v>
      </c>
      <c r="B20" s="24">
        <v>1.7578</v>
      </c>
      <c r="C20" s="24">
        <v>1.6814</v>
      </c>
      <c r="D20" s="24">
        <v>0.2636</v>
      </c>
    </row>
    <row r="21" spans="1:4">
      <c r="A21" s="15" t="s">
        <v>55</v>
      </c>
      <c r="B21" s="22" t="s">
        <v>32</v>
      </c>
      <c r="C21" s="22" t="s">
        <v>32</v>
      </c>
      <c r="D21" s="22" t="s">
        <v>32</v>
      </c>
    </row>
    <row r="22" spans="1:4">
      <c r="A22" s="15" t="s">
        <v>56</v>
      </c>
      <c r="B22" s="24">
        <v>0.14369999999999999</v>
      </c>
      <c r="C22" s="24">
        <v>0.1439</v>
      </c>
      <c r="D22" s="24">
        <v>1.11E-2</v>
      </c>
    </row>
    <row r="23" spans="1:4">
      <c r="A23" s="15" t="s">
        <v>57</v>
      </c>
      <c r="B23" s="22" t="s">
        <v>32</v>
      </c>
      <c r="C23" s="22" t="s">
        <v>32</v>
      </c>
      <c r="D23" s="22" t="s">
        <v>32</v>
      </c>
    </row>
    <row r="24" spans="1:4">
      <c r="A24" s="15" t="s">
        <v>58</v>
      </c>
      <c r="B24" s="24">
        <v>0.58660000000000001</v>
      </c>
      <c r="C24" s="24">
        <v>0.54869999999999997</v>
      </c>
      <c r="D24" s="24">
        <v>8.0100000000000005E-2</v>
      </c>
    </row>
    <row r="25" spans="1:4">
      <c r="A25" s="15" t="s">
        <v>59</v>
      </c>
      <c r="B25" s="24">
        <v>0.10059999999999999</v>
      </c>
      <c r="C25" s="24">
        <v>9.7799999999999998E-2</v>
      </c>
      <c r="D25" s="24">
        <v>9.1999999999999998E-3</v>
      </c>
    </row>
    <row r="26" spans="1:4">
      <c r="A26" s="15" t="s">
        <v>60</v>
      </c>
      <c r="B26" s="24">
        <v>0.42130000000000001</v>
      </c>
      <c r="C26" s="24">
        <v>3.9699999999999999E-2</v>
      </c>
      <c r="D26" s="24">
        <v>0.4214</v>
      </c>
    </row>
    <row r="27" spans="1:4">
      <c r="A27" s="17" t="s">
        <v>61</v>
      </c>
      <c r="B27" s="25">
        <v>9.01E-2</v>
      </c>
      <c r="C27" s="25">
        <v>7.9799999999999996E-2</v>
      </c>
      <c r="D27" s="25">
        <v>2.8799999999999999E-2</v>
      </c>
    </row>
    <row r="28" spans="1:4">
      <c r="A28" s="11" t="s">
        <v>62</v>
      </c>
    </row>
    <row r="29" spans="1:4">
      <c r="A29" s="12" t="s">
        <v>63</v>
      </c>
    </row>
    <row r="30" spans="1:4">
      <c r="A30" s="12" t="s">
        <v>14</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14a293a-148a-421c-9e03-9d929aba5a9b">
      <Terms xmlns="http://schemas.microsoft.com/office/infopath/2007/PartnerControls"/>
    </lcf76f155ced4ddcb4097134ff3c332f>
    <TaxCatchAll xmlns="460cbb50-dce1-43ad-b0a3-342ade86abf1" xsi:nil="true"/>
    <_ip_UnifiedCompliancePolicyUIAction xmlns="http://schemas.microsoft.com/sharepoint/v3" xsi:nil="true"/>
    <_ip_UnifiedCompliancePolicyProperties xmlns="http://schemas.microsoft.com/sharepoint/v3" xsi:nil="true"/>
    <ArchiverLinkFileType xmlns="314a293a-148a-421c-9e03-9d929aba5a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52AC68927D7E439A5A78E5D0299ED8" ma:contentTypeVersion="37" ma:contentTypeDescription="Create a new document." ma:contentTypeScope="" ma:versionID="e0cc8662f2e6247ce638017229ade3e5">
  <xsd:schema xmlns:xsd="http://www.w3.org/2001/XMLSchema" xmlns:xs="http://www.w3.org/2001/XMLSchema" xmlns:p="http://schemas.microsoft.com/office/2006/metadata/properties" xmlns:ns1="http://schemas.microsoft.com/sharepoint/v3" xmlns:ns2="314a293a-148a-421c-9e03-9d929aba5a9b" xmlns:ns3="460cbb50-dce1-43ad-b0a3-342ade86abf1" targetNamespace="http://schemas.microsoft.com/office/2006/metadata/properties" ma:root="true" ma:fieldsID="8eb045fe379298592cedf236eca177a6" ns1:_="" ns2:_="" ns3:_="">
    <xsd:import namespace="http://schemas.microsoft.com/sharepoint/v3"/>
    <xsd:import namespace="314a293a-148a-421c-9e03-9d929aba5a9b"/>
    <xsd:import namespace="460cbb50-dce1-43ad-b0a3-342ade86ab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4a293a-148a-421c-9e03-9d929aba5a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rchiverLinkFileType" ma:index="24"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0cbb50-dce1-43ad-b0a3-342ade86abf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65e01ca-5760-404c-92c6-4df52b1f11e1}" ma:internalName="TaxCatchAll" ma:showField="CatchAllData" ma:web="460cbb50-dce1-43ad-b0a3-342ade86abf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9E12EA-2B9E-441A-A5AD-8DE4F293879A}"/>
</file>

<file path=customXml/itemProps2.xml><?xml version="1.0" encoding="utf-8"?>
<ds:datastoreItem xmlns:ds="http://schemas.openxmlformats.org/officeDocument/2006/customXml" ds:itemID="{620B9E1B-2973-4427-A36E-0C1AB456AD70}"/>
</file>

<file path=customXml/itemProps3.xml><?xml version="1.0" encoding="utf-8"?>
<ds:datastoreItem xmlns:ds="http://schemas.openxmlformats.org/officeDocument/2006/customXml" ds:itemID="{22BBDD10-1585-4703-B368-5D337A2F04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appendix tables for 2024 science report card</dc:title>
  <dc:subject>Science</dc:subject>
  <dc:creator>National Center for Education Statistics (NCES)</dc:creator>
  <cp:keywords>NAEP, science, participation rate, SD/EL, accommodation type</cp:keywords>
  <dc:description/>
  <cp:lastModifiedBy>Kuang, Ming</cp:lastModifiedBy>
  <cp:revision/>
  <dcterms:created xsi:type="dcterms:W3CDTF">2025-06-04T20:37:47Z</dcterms:created>
  <dcterms:modified xsi:type="dcterms:W3CDTF">2025-07-03T14:38:39Z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0x0101009A52AC68927D7E439A5A78E5D0299ED8</vt:lpwstr>
  </property>
</Properties>
</file>