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etsorg1-my.sharepoint.com/personal/jmccarthy002_ets_org/Documents/2024 Science/Appendix Tables/"/>
    </mc:Choice>
  </mc:AlternateContent>
  <xr:revisionPtr revIDLastSave="0" documentId="8_{8181A7FC-1079-403D-9CE5-2E3D0EBE2B4B}" xr6:coauthVersionLast="47" xr6:coauthVersionMax="47" xr10:uidLastSave="{00000000-0000-0000-0000-000000000000}"/>
  <bookViews>
    <workbookView xWindow="-28920" yWindow="75" windowWidth="29040" windowHeight="15720" activeTab="2" xr2:uid="{00000000-000D-0000-FFFF-FFFF00000000}"/>
  </bookViews>
  <sheets>
    <sheet name="List of Tables" sheetId="1" r:id="rId1"/>
    <sheet name="Percentage G8" sheetId="2" r:id="rId2"/>
    <sheet name="Percentile G8" sheetId="3" r:id="rId3"/>
    <sheet name="Ach Level G8" sheetId="4" r:id="rId4"/>
    <sheet name="Mean Subscale G8" sheetId="5" r:id="rId5"/>
    <sheet name="Diff Percentage G8" sheetId="6" r:id="rId6"/>
    <sheet name="Diff Percentile G8" sheetId="7" r:id="rId7"/>
    <sheet name="Diff Ach Level G8" sheetId="8" r:id="rId8"/>
    <sheet name="Gap Percentile G8" sheetId="9" r:id="rId9"/>
    <sheet name="Diff Subscale G8"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 l="1"/>
  <c r="A8" i="1"/>
  <c r="A7" i="1"/>
  <c r="A6" i="1"/>
  <c r="A5" i="1"/>
  <c r="A4" i="1"/>
  <c r="A3" i="1"/>
  <c r="A2" i="1"/>
  <c r="A1" i="1"/>
</calcChain>
</file>

<file path=xl/sharedStrings.xml><?xml version="1.0" encoding="utf-8"?>
<sst xmlns="http://schemas.openxmlformats.org/spreadsheetml/2006/main" count="982" uniqueCount="135">
  <si>
    <t>Percentage of students in eighth-grade NAEP science, by selected characteristics: Various years, 2009–2024</t>
  </si>
  <si>
    <t>Average scores and selected percentile scores in eighth-grade NAEP science, by selected characteristics: Various years, 2009–2024</t>
  </si>
  <si>
    <t>Average scores and achievement-level results in NAEP science for eighth-grade students, by selected characteristics: Various years, 2009–2024</t>
  </si>
  <si>
    <t>Average scores for content areas in NAEP science for eighth-grade students, by selected characteristics: Various years, 2009–2024</t>
  </si>
  <si>
    <t>Percentage distribution changes in eighth-grade NAEP science, by selected student groups: Various years, 2009–2024</t>
  </si>
  <si>
    <t>Changes in eighth-grade NAEP science average scores and scores at selected percentiles, by selected student groups: Various years, 2009–2024</t>
  </si>
  <si>
    <t>Percentage changes at or above NAEP achievement levels in eighth-grade NAEP science, by selected student groups: Various years, 2009–2024</t>
  </si>
  <si>
    <t>Score gap changes in eighth-grade NAEP science for overall average scores and at selected percentiles, by selected student groups: Various years, 2009–2024</t>
  </si>
  <si>
    <t>Score changes in eighth-grade NAEP science overall average score and content areas, by selected student groups: Various years, 2009–2024</t>
  </si>
  <si>
    <t>National Center for Education Statistics</t>
  </si>
  <si>
    <t>2024 Science Grade 8 Assessment Report Card: Summary Data Tables for National Average Scores, NAEP Achievement Levels, and Percentiles</t>
  </si>
  <si>
    <t>Characteristic</t>
  </si>
  <si>
    <t>Percentage of students</t>
  </si>
  <si>
    <t>All students</t>
  </si>
  <si>
    <t>Race/ethnicity</t>
  </si>
  <si>
    <t>American Indian/Alaska Native</t>
  </si>
  <si>
    <t>Asian/Pacific Islander</t>
  </si>
  <si>
    <t>Asian</t>
  </si>
  <si>
    <t>—</t>
  </si>
  <si>
    <t>Native Hawaiian/Other Pacific Islander</t>
  </si>
  <si>
    <t>#</t>
  </si>
  <si>
    <t>#*</t>
  </si>
  <si>
    <t>Black</t>
  </si>
  <si>
    <t>Hispanic</t>
  </si>
  <si>
    <t>Two or More Races</t>
  </si>
  <si>
    <t>White</t>
  </si>
  <si>
    <t>Sex</t>
  </si>
  <si>
    <t>Male</t>
  </si>
  <si>
    <t>Female</t>
  </si>
  <si>
    <t>Economically disadvantaged status</t>
  </si>
  <si>
    <t>Economically disadvantaged</t>
  </si>
  <si>
    <t>Not economically disadvantaged</t>
  </si>
  <si>
    <t>Information not available</t>
  </si>
  <si>
    <t>Highest level of parental education</t>
  </si>
  <si>
    <t>Did not finish high school</t>
  </si>
  <si>
    <t>Graduated from high school</t>
  </si>
  <si>
    <t>Some education after high school</t>
  </si>
  <si>
    <t>Graduated from college</t>
  </si>
  <si>
    <t>Type of school</t>
  </si>
  <si>
    <t>Public</t>
  </si>
  <si>
    <t>Private: Catholic</t>
  </si>
  <si>
    <t>Charter school</t>
  </si>
  <si>
    <t>Charter</t>
  </si>
  <si>
    <t>Public, noncharter</t>
  </si>
  <si>
    <t>School location</t>
  </si>
  <si>
    <t>City</t>
  </si>
  <si>
    <t>Suburb</t>
  </si>
  <si>
    <t>Town</t>
  </si>
  <si>
    <t>Rural</t>
  </si>
  <si>
    <t>Region of the country</t>
  </si>
  <si>
    <t>Northeast</t>
  </si>
  <si>
    <t>Midwest</t>
  </si>
  <si>
    <t>South</t>
  </si>
  <si>
    <t>West</t>
  </si>
  <si>
    <t>Status as students with disabilities (SD)</t>
  </si>
  <si>
    <t>Students with disabilities</t>
  </si>
  <si>
    <t>Not students with disabilities</t>
  </si>
  <si>
    <t>Status as English learners (EL)</t>
  </si>
  <si>
    <t>English learners</t>
  </si>
  <si>
    <t>Not English learners</t>
  </si>
  <si>
    <t>— Not available.</t>
  </si>
  <si>
    <t># Rounds to zero.</t>
  </si>
  <si>
    <r>
      <t>* Significantly different (</t>
    </r>
    <r>
      <rPr>
        <i/>
        <sz val="11"/>
        <color rgb="FF333333"/>
        <rFont val="Calibri"/>
      </rPr>
      <t>p</t>
    </r>
    <r>
      <rPr>
        <sz val="11"/>
        <color theme="1"/>
        <rFont val="Calibri"/>
        <family val="2"/>
        <scheme val="minor"/>
      </rPr>
      <t xml:space="preserve"> &lt; .05) from 2024.</t>
    </r>
  </si>
  <si>
    <t>NOTE:  In 2019, the digitally based NAEP science assessment was administered for the first time. The 2019 Science results include results from students who took the digitally based assessment (DBA) and students who took the paper-based assessment (PBA). Black includes African American, Hispanic includes Latino, and Pacific Islander includes Native Hawaiian. Race categories exclude Hispanic origin. Prior to 2011, students in the "Two or More Races" category were categorized as "unclassified."  Beginning with the 2024 assessment, the variable previously reported as "eligibility for the National School Lunch Program" is relabeled as "economically disadvantaged status" to better reflect the data collecting procedure for this variable. The results for "economically disadvantaged status" are available for 2003 and later assessment years. Results are not shown for students who reported that they did not know the highest education level for either of their parents. SD includes students identified as having either an Individualized Education Program or protection under Section 504 of the Rehabilitation Act of 1973.  The results for students with disabilities and English learners are based on students who were assessed and cannot be generalized to the total population of such students.  Detail may not sum to totals because of rounding.</t>
  </si>
  <si>
    <t>SOURCE: U.S. Department of Education, Institute of Education Sciences, National Center for Education Statistics, National Assessment of Educational Progress (NAEP), various years, 2009–2024 Science Assessments.</t>
  </si>
  <si>
    <t>Overall average score</t>
  </si>
  <si>
    <t>10th percentile</t>
  </si>
  <si>
    <t>25th percentile</t>
  </si>
  <si>
    <t>50th percentile</t>
  </si>
  <si>
    <t>75th percentile</t>
  </si>
  <si>
    <t>90th percentile</t>
  </si>
  <si>
    <t>NOTE:  In 2019, the digitally based NAEP science assessment was administered for the first time. The 2019 science results include results from students who took the digitally based assessment (DBA) and students who took the paper-based assessment (PBA). Black includes African American, Hispanic includes Latino, and Pacific Islander includes Native Hawaiian. Race categories exclude Hispanic origin. Prior to 2011, students in the "Two or More Races" category were categorized as "unclassified."  Beginning with the 2024 assessment, the variable previously reported as "eligibility for the National School Lunch Program" is relabeled as "economically disadvantaged status" to better reflect the data collecting procedure for this variable. The results for "economically disadvantaged status" are available for 2003 and later assessment years. Results are not shown for students who reported that they did not know the highest education level for either of their parents. SD includes students identified as having either an Individualized Education Program or protection under Section 504 of the Rehabilitation Act of 1973.  The results for students with disabilities and English learners are based on students who were assessed and cannot be generalized to the total population of such students.  Detail may not sum to totals because of rounding.</t>
  </si>
  <si>
    <t>Average scale score</t>
  </si>
  <si>
    <r>
      <t xml:space="preserve">Below </t>
    </r>
    <r>
      <rPr>
        <b/>
        <i/>
        <sz val="11"/>
        <color rgb="FF333333"/>
        <rFont val="Calibri"/>
      </rPr>
      <t>NAEP Basic</t>
    </r>
    <r>
      <rPr>
        <sz val="11"/>
        <color theme="1"/>
        <rFont val="Calibri"/>
        <family val="2"/>
        <scheme val="minor"/>
      </rPr>
      <t/>
    </r>
  </si>
  <si>
    <r>
      <t xml:space="preserve">At or above </t>
    </r>
    <r>
      <rPr>
        <b/>
        <i/>
        <sz val="11"/>
        <color rgb="FF333333"/>
        <rFont val="Calibri"/>
      </rPr>
      <t>NAEP Basic</t>
    </r>
    <r>
      <rPr>
        <sz val="11"/>
        <color theme="1"/>
        <rFont val="Calibri"/>
        <family val="2"/>
        <scheme val="minor"/>
      </rPr>
      <t/>
    </r>
  </si>
  <si>
    <r>
      <t xml:space="preserve">At or above </t>
    </r>
    <r>
      <rPr>
        <b/>
        <i/>
        <sz val="11"/>
        <color rgb="FF333333"/>
        <rFont val="Calibri"/>
      </rPr>
      <t>NAEP Proficient</t>
    </r>
    <r>
      <rPr>
        <sz val="11"/>
        <color theme="1"/>
        <rFont val="Calibri"/>
        <family val="2"/>
        <scheme val="minor"/>
      </rPr>
      <t/>
    </r>
  </si>
  <si>
    <r>
      <t xml:space="preserve">At </t>
    </r>
    <r>
      <rPr>
        <b/>
        <i/>
        <sz val="11"/>
        <color rgb="FF333333"/>
        <rFont val="Calibri"/>
      </rPr>
      <t>NAEP Advanced</t>
    </r>
    <r>
      <rPr>
        <sz val="11"/>
        <color theme="1"/>
        <rFont val="Calibri"/>
        <family val="2"/>
        <scheme val="minor"/>
      </rPr>
      <t/>
    </r>
  </si>
  <si>
    <t>Subscales</t>
  </si>
  <si>
    <t>Physical Science</t>
  </si>
  <si>
    <t>Life science</t>
  </si>
  <si>
    <t>Earth and space sciences</t>
  </si>
  <si>
    <t>Student group</t>
  </si>
  <si>
    <t>2024 percentage</t>
  </si>
  <si>
    <t>2024–2019 change</t>
  </si>
  <si>
    <t>2024–2015 change</t>
  </si>
  <si>
    <t>2024–2009 change</t>
  </si>
  <si>
    <t>* Significant change in 2024.</t>
  </si>
  <si>
    <t>2024 score</t>
  </si>
  <si>
    <t>2024 score gap</t>
  </si>
  <si>
    <t>2024–2019 change in score gap</t>
  </si>
  <si>
    <t>2024–2015 change in score gap</t>
  </si>
  <si>
    <t>2024–2009 change in score gap</t>
  </si>
  <si>
    <t>White–Black</t>
  </si>
  <si>
    <t>White–Hispanic</t>
  </si>
  <si>
    <t>White–Asian/Pacific Islander</t>
  </si>
  <si>
    <t>White–American Indian/Alaska Native</t>
  </si>
  <si>
    <t>White–Two or More Races</t>
  </si>
  <si>
    <t>Black–Hispanic</t>
  </si>
  <si>
    <t>Black–Asian/Pacific Islander</t>
  </si>
  <si>
    <t>Black–American Indian/Alaska Native</t>
  </si>
  <si>
    <t>#♦</t>
  </si>
  <si>
    <t>Black–Two or More Races</t>
  </si>
  <si>
    <t>Hispanic–Asian/Pacific Islander</t>
  </si>
  <si>
    <t>Hispanic–American Indian/Alaska Native</t>
  </si>
  <si>
    <t>Hispanic–Two or More Races</t>
  </si>
  <si>
    <t>Asian/Pacific Islander–American Indian/Alaska Native</t>
  </si>
  <si>
    <t>Asian/Pacific Islander–Two or More Races</t>
  </si>
  <si>
    <t>American Indian/Alaska Native–Two or More Races</t>
  </si>
  <si>
    <t>Male–Female</t>
  </si>
  <si>
    <t>Economically disadvantaged–Not economically disadvantaged</t>
  </si>
  <si>
    <t>Economically disadvantaged–Information not available</t>
  </si>
  <si>
    <t>Not economically disadvantaged–Information not available</t>
  </si>
  <si>
    <t>Did not finish high school–Graduated from high school</t>
  </si>
  <si>
    <t>Did not finish high school–Some education after high school</t>
  </si>
  <si>
    <t>Did not finish high school–Graduated from college</t>
  </si>
  <si>
    <t>Graduated from high school–Some education after high school</t>
  </si>
  <si>
    <t>Graduated from high school–Graduated from college</t>
  </si>
  <si>
    <t>Some education after high school–Graduated from college</t>
  </si>
  <si>
    <t>Public–Private: Catholic</t>
  </si>
  <si>
    <t>Charter–Public, noncharter</t>
  </si>
  <si>
    <t>City–Suburb</t>
  </si>
  <si>
    <t>City–Town</t>
  </si>
  <si>
    <t>City–Rural</t>
  </si>
  <si>
    <t>Suburb–Town</t>
  </si>
  <si>
    <t>Suburb–Rural</t>
  </si>
  <si>
    <t>Town–Rural</t>
  </si>
  <si>
    <t>Northeast–Midwest</t>
  </si>
  <si>
    <t>Northeast–South</t>
  </si>
  <si>
    <t>Northeast–West</t>
  </si>
  <si>
    <t>Midwest–South</t>
  </si>
  <si>
    <t>Midwest–West</t>
  </si>
  <si>
    <t>South–West</t>
  </si>
  <si>
    <t>Students with disabilities–Not students with disabilities</t>
  </si>
  <si>
    <t>English learners–Not English learners</t>
  </si>
  <si>
    <r>
      <t>♦The numerical score difference between the two groups is not statistically significant (</t>
    </r>
    <r>
      <rPr>
        <i/>
        <sz val="11"/>
        <color rgb="FF333333"/>
        <rFont val="Calibri"/>
      </rPr>
      <t>p</t>
    </r>
    <r>
      <rPr>
        <sz val="11"/>
        <color theme="1"/>
        <rFont val="Calibri"/>
        <family val="2"/>
        <scheme val="minor"/>
      </rPr>
      <t xml:space="preserve"> &lt; .05).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</si>
</sst>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  &quot;"/>
    <numFmt numFmtId="165" formatCode="0&quot;*&quot;"/>
    <numFmt numFmtId="166" formatCode="0;\-0;0;@&quot;  &quot;"/>
    <numFmt numFmtId="167" formatCode="0&quot;♦&quot;"/>
  </numFmts>
  <fonts count="7" x14ac:knownFonts="1">
    <font>
      <sz val="11"/>
      <color theme="1"/>
      <name val="Calibri"/>
      <family val="2"/>
      <scheme val="minor"/>
    </font>
    <font>
      <sz val="18"/>
      <color rgb="FF333333"/>
      <name val="Impact"/>
    </font>
    <font>
      <b/>
      <sz val="11"/>
      <color rgb="FF333333"/>
      <name val="Calibri"/>
    </font>
    <font>
      <sz val="11"/>
      <color rgb="FF333333"/>
      <name val="Calibri"/>
    </font>
    <font>
      <sz val="12"/>
      <color theme="10"/>
      <name val="Calibri"/>
      <family val="2"/>
      <scheme val="minor"/>
    </font>
    <font>
      <i/>
      <sz val="11"/>
      <color rgb="FF333333"/>
      <name val="Calibri"/>
    </font>
    <font>
      <b/>
      <i/>
      <sz val="11"/>
      <color rgb="FF333333"/>
      <name val="Calibri"/>
    </font>
  </fonts>
  <fills count="3">
    <fill>
      <patternFill patternType="none"/>
    </fill>
    <fill>
      <patternFill patternType="gray125"/>
    </fill>
    <fill>
      <patternFill patternType="solid">
        <fgColor rgb="FFEAEDED"/>
      </patternFill>
    </fill>
  </fills>
  <borders count="12">
    <border>
      <left/>
      <right/>
      <top/>
      <bottom/>
      <diagonal/>
    </border>
    <border>
      <left/>
      <right/>
      <top style="thin">
        <color rgb="FF333330"/>
      </top>
      <bottom style="medium">
        <color rgb="FF333350"/>
      </bottom>
      <diagonal/>
    </border>
    <border>
      <left/>
      <right/>
      <top/>
      <bottom style="medium">
        <color rgb="FF333350"/>
      </bottom>
      <diagonal/>
    </border>
    <border>
      <left style="thin">
        <color rgb="FF333330"/>
      </left>
      <right/>
      <top style="thin">
        <color rgb="FF333330"/>
      </top>
      <bottom style="medium">
        <color rgb="FF333350"/>
      </bottom>
      <diagonal/>
    </border>
    <border>
      <left/>
      <right/>
      <top style="thin">
        <color rgb="FF333330"/>
      </top>
      <bottom/>
      <diagonal/>
    </border>
    <border>
      <left/>
      <right/>
      <top style="thin">
        <color rgb="FF333330"/>
      </top>
      <bottom style="medium">
        <color rgb="FF333350"/>
      </bottom>
      <diagonal/>
    </border>
    <border>
      <left style="thin">
        <color rgb="FF333330"/>
      </left>
      <right/>
      <top/>
      <bottom style="medium">
        <color rgb="FF333350"/>
      </bottom>
      <diagonal/>
    </border>
    <border>
      <left style="thin">
        <color rgb="FF333330"/>
      </left>
      <right/>
      <top/>
      <bottom/>
      <diagonal/>
    </border>
    <border>
      <left/>
      <right/>
      <top/>
      <bottom style="thin">
        <color rgb="FF333350"/>
      </bottom>
      <diagonal/>
    </border>
    <border>
      <left style="thin">
        <color rgb="FF333330"/>
      </left>
      <right/>
      <top/>
      <bottom style="thin">
        <color rgb="FF333350"/>
      </bottom>
      <diagonal/>
    </border>
    <border>
      <left/>
      <right/>
      <top style="thin">
        <color rgb="FF333350"/>
      </top>
      <bottom/>
      <diagonal/>
    </border>
    <border>
      <left style="thin">
        <color rgb="FF333330"/>
      </left>
      <right/>
      <top/>
      <bottom style="medium">
        <color rgb="FF333350"/>
      </bottom>
      <diagonal/>
    </border>
  </borders>
  <cellStyleXfs count="2">
    <xf numFmtId="0" fontId="0" fillId="0" borderId="0"/>
    <xf numFmtId="0" fontId="4" fillId="0" borderId="0"/>
  </cellStyleXfs>
  <cellXfs count="36">
    <xf numFmtId="0" fontId="0" fillId="0" borderId="0" xfId="0"/>
    <xf numFmtId="0" fontId="4" fillId="0" borderId="0" xfId="1"/>
    <xf numFmtId="0" fontId="1" fillId="0" borderId="0" xfId="0" applyFont="1" applyAlignment="1">
      <alignment horizontal="left"/>
    </xf>
    <xf numFmtId="0" fontId="2" fillId="0" borderId="0" xfId="0" applyFont="1" applyAlignment="1">
      <alignment horizontal="left"/>
    </xf>
    <xf numFmtId="0" fontId="2" fillId="0" borderId="1" xfId="0" applyFont="1" applyBorder="1" applyAlignment="1">
      <alignment horizontal="left" wrapText="1"/>
    </xf>
    <xf numFmtId="1" fontId="2" fillId="0" borderId="6" xfId="0" applyNumberFormat="1" applyFont="1" applyBorder="1" applyAlignment="1">
      <alignment horizontal="right" wrapText="1"/>
    </xf>
    <xf numFmtId="0" fontId="2" fillId="0" borderId="0" xfId="0" applyFont="1" applyAlignment="1">
      <alignment horizontal="left" wrapText="1"/>
    </xf>
    <xf numFmtId="164" fontId="2" fillId="0" borderId="7" xfId="0" applyNumberFormat="1" applyFont="1" applyBorder="1" applyAlignment="1">
      <alignment horizontal="right"/>
    </xf>
    <xf numFmtId="0" fontId="3" fillId="0" borderId="0" xfId="0" applyFont="1" applyAlignment="1">
      <alignment horizontal="left" wrapText="1" indent="1"/>
    </xf>
    <xf numFmtId="165" fontId="3" fillId="0" borderId="7" xfId="0" applyNumberFormat="1" applyFont="1" applyBorder="1" applyAlignment="1">
      <alignment horizontal="right"/>
    </xf>
    <xf numFmtId="164" fontId="3" fillId="0" borderId="7" xfId="0" applyNumberFormat="1" applyFont="1" applyBorder="1" applyAlignment="1">
      <alignment horizontal="right"/>
    </xf>
    <xf numFmtId="0" fontId="3" fillId="0" borderId="0" xfId="0" applyFont="1" applyAlignment="1">
      <alignment horizontal="left" wrapText="1" indent="2"/>
    </xf>
    <xf numFmtId="166" fontId="3" fillId="0" borderId="7" xfId="0" applyNumberFormat="1" applyFont="1" applyBorder="1" applyAlignment="1">
      <alignment horizontal="right"/>
    </xf>
    <xf numFmtId="0" fontId="3" fillId="0" borderId="7" xfId="0" applyFont="1" applyBorder="1" applyAlignment="1">
      <alignment horizontal="right"/>
    </xf>
    <xf numFmtId="0" fontId="3" fillId="0" borderId="8" xfId="0" applyFont="1" applyBorder="1" applyAlignment="1">
      <alignment horizontal="left" wrapText="1" indent="1"/>
    </xf>
    <xf numFmtId="165" fontId="3" fillId="0" borderId="9" xfId="0" applyNumberFormat="1" applyFont="1" applyBorder="1" applyAlignment="1">
      <alignment horizontal="right"/>
    </xf>
    <xf numFmtId="164" fontId="3" fillId="0" borderId="9" xfId="0" applyNumberFormat="1" applyFont="1" applyBorder="1" applyAlignment="1">
      <alignment horizontal="right"/>
    </xf>
    <xf numFmtId="0" fontId="3" fillId="0" borderId="10" xfId="0" applyFont="1" applyBorder="1" applyAlignment="1">
      <alignment horizontal="left"/>
    </xf>
    <xf numFmtId="0" fontId="3" fillId="0" borderId="0" xfId="0" applyFont="1" applyAlignment="1">
      <alignment horizontal="left"/>
    </xf>
    <xf numFmtId="165" fontId="2" fillId="0" borderId="7" xfId="0" applyNumberFormat="1" applyFont="1" applyBorder="1" applyAlignment="1">
      <alignment horizontal="right"/>
    </xf>
    <xf numFmtId="0" fontId="3" fillId="0" borderId="0" xfId="0" applyFont="1" applyAlignment="1">
      <alignment horizontal="left" wrapText="1"/>
    </xf>
    <xf numFmtId="0" fontId="3" fillId="0" borderId="8" xfId="0" applyFont="1" applyBorder="1" applyAlignment="1">
      <alignment horizontal="left" wrapText="1"/>
    </xf>
    <xf numFmtId="0" fontId="2" fillId="0" borderId="3" xfId="0" applyFont="1" applyBorder="1" applyAlignment="1">
      <alignment horizontal="right" wrapText="1"/>
    </xf>
    <xf numFmtId="0" fontId="2" fillId="0" borderId="6" xfId="0" applyFont="1" applyBorder="1" applyAlignment="1">
      <alignment horizontal="right" wrapText="1"/>
    </xf>
    <xf numFmtId="166" fontId="2" fillId="0" borderId="7" xfId="0" applyNumberFormat="1" applyFont="1" applyBorder="1" applyAlignment="1">
      <alignment horizontal="right"/>
    </xf>
    <xf numFmtId="166" fontId="3" fillId="0" borderId="9" xfId="0" applyNumberFormat="1" applyFont="1" applyBorder="1" applyAlignment="1">
      <alignment horizontal="right"/>
    </xf>
    <xf numFmtId="167" fontId="3" fillId="0" borderId="7" xfId="0" applyNumberFormat="1" applyFont="1" applyBorder="1" applyAlignment="1">
      <alignment horizontal="right"/>
    </xf>
    <xf numFmtId="0" fontId="2" fillId="0" borderId="1" xfId="0" applyFont="1" applyBorder="1" applyAlignment="1">
      <alignment horizontal="left" wrapText="1"/>
    </xf>
    <xf numFmtId="0" fontId="0" fillId="0" borderId="2" xfId="0" applyBorder="1"/>
    <xf numFmtId="0" fontId="2" fillId="2" borderId="0" xfId="0" applyFont="1" applyFill="1" applyAlignment="1">
      <alignment horizontal="left" wrapText="1"/>
    </xf>
    <xf numFmtId="0" fontId="0" fillId="0" borderId="0" xfId="0"/>
    <xf numFmtId="0" fontId="2" fillId="0" borderId="3" xfId="0" applyFont="1" applyBorder="1" applyAlignment="1">
      <alignment horizontal="center" wrapText="1"/>
    </xf>
    <xf numFmtId="0" fontId="0" fillId="0" borderId="5" xfId="0" applyBorder="1"/>
    <xf numFmtId="0" fontId="2" fillId="0" borderId="6" xfId="0" applyFont="1" applyBorder="1" applyAlignment="1">
      <alignment horizontal="center" wrapText="1"/>
    </xf>
    <xf numFmtId="0" fontId="0" fillId="0" borderId="4" xfId="0" applyBorder="1"/>
    <xf numFmtId="0" fontId="0" fillId="0" borderId="11" xfId="0" applyBorder="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
  <sheetViews>
    <sheetView workbookViewId="0"/>
  </sheetViews>
  <sheetFormatPr defaultRowHeight="15" x14ac:dyDescent="0.25"/>
  <cols>
    <col min="1" max="1" width="20" customWidth="1"/>
  </cols>
  <sheetData>
    <row r="1" spans="1:2" ht="15.75" x14ac:dyDescent="0.25">
      <c r="A1" s="1" t="str">
        <f>HYPERLINK("#'Percentage G8'!A1", "Percentage G8")</f>
        <v>Percentage G8</v>
      </c>
      <c r="B1" t="s">
        <v>0</v>
      </c>
    </row>
    <row r="2" spans="1:2" ht="15.75" x14ac:dyDescent="0.25">
      <c r="A2" s="1" t="str">
        <f>HYPERLINK("#'Percentile G8'!A1", "Percentile G8")</f>
        <v>Percentile G8</v>
      </c>
      <c r="B2" t="s">
        <v>1</v>
      </c>
    </row>
    <row r="3" spans="1:2" ht="15.75" x14ac:dyDescent="0.25">
      <c r="A3" s="1" t="str">
        <f>HYPERLINK("#'Ach Level G8'!A1", "Ach Level G8")</f>
        <v>Ach Level G8</v>
      </c>
      <c r="B3" t="s">
        <v>2</v>
      </c>
    </row>
    <row r="4" spans="1:2" ht="15.75" x14ac:dyDescent="0.25">
      <c r="A4" s="1" t="str">
        <f>HYPERLINK("#'Mean Subscale G8'!A1", "Mean Subscale G8")</f>
        <v>Mean Subscale G8</v>
      </c>
      <c r="B4" t="s">
        <v>3</v>
      </c>
    </row>
    <row r="5" spans="1:2" ht="15.75" x14ac:dyDescent="0.25">
      <c r="A5" s="1" t="str">
        <f>HYPERLINK("#'Diff Percentage G8'!A1", "Diff Percentage G8")</f>
        <v>Diff Percentage G8</v>
      </c>
      <c r="B5" t="s">
        <v>4</v>
      </c>
    </row>
    <row r="6" spans="1:2" ht="15.75" x14ac:dyDescent="0.25">
      <c r="A6" s="1" t="str">
        <f>HYPERLINK("#'Diff Percentile G8'!A1", "Diff Percentile G8")</f>
        <v>Diff Percentile G8</v>
      </c>
      <c r="B6" t="s">
        <v>5</v>
      </c>
    </row>
    <row r="7" spans="1:2" ht="15.75" x14ac:dyDescent="0.25">
      <c r="A7" s="1" t="str">
        <f>HYPERLINK("#'Diff Ach Level G8'!A1", "Diff Ach Level G8")</f>
        <v>Diff Ach Level G8</v>
      </c>
      <c r="B7" t="s">
        <v>6</v>
      </c>
    </row>
    <row r="8" spans="1:2" ht="15.75" x14ac:dyDescent="0.25">
      <c r="A8" s="1" t="str">
        <f>HYPERLINK("#'Gap Percentile G8'!A1", "Gap Percentile G8")</f>
        <v>Gap Percentile G8</v>
      </c>
      <c r="B8" t="s">
        <v>7</v>
      </c>
    </row>
    <row r="9" spans="1:2" ht="15.75" x14ac:dyDescent="0.25">
      <c r="A9" s="1" t="str">
        <f>HYPERLINK("#'Diff Subscale G8'!A1", "Diff Subscale G8")</f>
        <v>Diff Subscale G8</v>
      </c>
      <c r="B9" t="s">
        <v>8</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5"/>
  <sheetViews>
    <sheetView workbookViewId="0"/>
  </sheetViews>
  <sheetFormatPr defaultRowHeight="15" x14ac:dyDescent="0.25"/>
  <cols>
    <col min="1" max="1" width="44" customWidth="1"/>
  </cols>
  <sheetData>
    <row r="1" spans="1:6" ht="22.5" x14ac:dyDescent="0.3">
      <c r="A1" s="2" t="s">
        <v>9</v>
      </c>
    </row>
    <row r="2" spans="1:6" x14ac:dyDescent="0.25">
      <c r="A2" s="3" t="s">
        <v>10</v>
      </c>
    </row>
    <row r="4" spans="1:6" x14ac:dyDescent="0.25">
      <c r="A4" s="3" t="s">
        <v>0</v>
      </c>
    </row>
    <row r="5" spans="1:6" x14ac:dyDescent="0.25">
      <c r="A5" s="27" t="s">
        <v>11</v>
      </c>
      <c r="B5" s="31" t="s">
        <v>12</v>
      </c>
      <c r="C5" s="32"/>
      <c r="D5" s="32"/>
      <c r="E5" s="32"/>
      <c r="F5" s="32"/>
    </row>
    <row r="6" spans="1:6" x14ac:dyDescent="0.25">
      <c r="A6" s="28"/>
      <c r="B6" s="5">
        <v>2009</v>
      </c>
      <c r="C6" s="5">
        <v>2011</v>
      </c>
      <c r="D6" s="5">
        <v>2015</v>
      </c>
      <c r="E6" s="5">
        <v>2019</v>
      </c>
      <c r="F6" s="5">
        <v>2024</v>
      </c>
    </row>
    <row r="7" spans="1:6" x14ac:dyDescent="0.25">
      <c r="A7" s="6" t="s">
        <v>13</v>
      </c>
      <c r="B7" s="7">
        <v>100</v>
      </c>
      <c r="C7" s="7">
        <v>100</v>
      </c>
      <c r="D7" s="7">
        <v>100</v>
      </c>
      <c r="E7" s="7">
        <v>100</v>
      </c>
      <c r="F7" s="7">
        <v>100</v>
      </c>
    </row>
    <row r="8" spans="1:6" x14ac:dyDescent="0.25">
      <c r="A8" s="29" t="s">
        <v>14</v>
      </c>
      <c r="B8" s="30"/>
      <c r="C8" s="30"/>
      <c r="D8" s="30"/>
      <c r="E8" s="30"/>
      <c r="F8" s="30"/>
    </row>
    <row r="9" spans="1:6" x14ac:dyDescent="0.25">
      <c r="A9" s="8" t="s">
        <v>15</v>
      </c>
      <c r="B9" s="9">
        <v>1.12741271635644</v>
      </c>
      <c r="C9" s="9">
        <v>1.0584315051918101</v>
      </c>
      <c r="D9" s="9">
        <v>1.04804907880239</v>
      </c>
      <c r="E9" s="10">
        <v>0.92971956823468604</v>
      </c>
      <c r="F9" s="10">
        <v>0.786470363052446</v>
      </c>
    </row>
    <row r="10" spans="1:6" x14ac:dyDescent="0.25">
      <c r="A10" s="8" t="s">
        <v>16</v>
      </c>
      <c r="B10" s="9">
        <v>5.0633197822269702</v>
      </c>
      <c r="C10" s="9">
        <v>5.48177776572662</v>
      </c>
      <c r="D10" s="9">
        <v>5.699235866065</v>
      </c>
      <c r="E10" s="10">
        <v>6.0120328698058803</v>
      </c>
      <c r="F10" s="10">
        <v>6.5223382868429098</v>
      </c>
    </row>
    <row r="11" spans="1:6" x14ac:dyDescent="0.25">
      <c r="A11" s="11" t="s">
        <v>17</v>
      </c>
      <c r="B11" s="12" t="s">
        <v>18</v>
      </c>
      <c r="C11" s="9">
        <v>5.1528950445423396</v>
      </c>
      <c r="D11" s="9">
        <v>5.2943883615970897</v>
      </c>
      <c r="E11" s="10">
        <v>5.7241169270126697</v>
      </c>
      <c r="F11" s="10">
        <v>6.2111784900028297</v>
      </c>
    </row>
    <row r="12" spans="1:6" x14ac:dyDescent="0.25">
      <c r="A12" s="11" t="s">
        <v>19</v>
      </c>
      <c r="B12" s="12" t="s">
        <v>18</v>
      </c>
      <c r="C12" s="12" t="s">
        <v>20</v>
      </c>
      <c r="D12" s="13" t="s">
        <v>21</v>
      </c>
      <c r="E12" s="12" t="s">
        <v>20</v>
      </c>
      <c r="F12" s="12" t="s">
        <v>20</v>
      </c>
    </row>
    <row r="13" spans="1:6" x14ac:dyDescent="0.25">
      <c r="A13" s="8" t="s">
        <v>22</v>
      </c>
      <c r="B13" s="10">
        <v>15.1246564889588</v>
      </c>
      <c r="C13" s="10">
        <v>15.3936350270357</v>
      </c>
      <c r="D13" s="10">
        <v>14.7931458933163</v>
      </c>
      <c r="E13" s="10">
        <v>14.168274104832999</v>
      </c>
      <c r="F13" s="10">
        <v>14.571629191346901</v>
      </c>
    </row>
    <row r="14" spans="1:6" x14ac:dyDescent="0.25">
      <c r="A14" s="8" t="s">
        <v>23</v>
      </c>
      <c r="B14" s="9">
        <v>19.6242850090816</v>
      </c>
      <c r="C14" s="9">
        <v>21.4389353070986</v>
      </c>
      <c r="D14" s="9">
        <v>23.8214610811971</v>
      </c>
      <c r="E14" s="9">
        <v>25.937409558123601</v>
      </c>
      <c r="F14" s="10">
        <v>28.356767242141899</v>
      </c>
    </row>
    <row r="15" spans="1:6" x14ac:dyDescent="0.25">
      <c r="A15" s="8" t="s">
        <v>24</v>
      </c>
      <c r="B15" s="9">
        <v>1.1538648566790199</v>
      </c>
      <c r="C15" s="9">
        <v>1.67410560373633</v>
      </c>
      <c r="D15" s="9">
        <v>2.5214045515608801</v>
      </c>
      <c r="E15" s="9">
        <v>3.45592838528444</v>
      </c>
      <c r="F15" s="10">
        <v>4.5386648198709798</v>
      </c>
    </row>
    <row r="16" spans="1:6" x14ac:dyDescent="0.25">
      <c r="A16" s="8" t="s">
        <v>25</v>
      </c>
      <c r="B16" s="9">
        <v>57.906461146697197</v>
      </c>
      <c r="C16" s="9">
        <v>54.953114791210901</v>
      </c>
      <c r="D16" s="9">
        <v>52.116703529058299</v>
      </c>
      <c r="E16" s="9">
        <v>49.496635513718303</v>
      </c>
      <c r="F16" s="10">
        <v>45.224130096744801</v>
      </c>
    </row>
    <row r="17" spans="1:6" x14ac:dyDescent="0.25">
      <c r="A17" s="29" t="s">
        <v>26</v>
      </c>
      <c r="B17" s="30"/>
      <c r="C17" s="30"/>
      <c r="D17" s="30"/>
      <c r="E17" s="30"/>
      <c r="F17" s="30"/>
    </row>
    <row r="18" spans="1:6" x14ac:dyDescent="0.25">
      <c r="A18" s="8" t="s">
        <v>27</v>
      </c>
      <c r="B18" s="9">
        <v>50.387907599506399</v>
      </c>
      <c r="C18" s="10">
        <v>50.967719552508399</v>
      </c>
      <c r="D18" s="10">
        <v>50.9689430540854</v>
      </c>
      <c r="E18" s="10">
        <v>50.934781828136202</v>
      </c>
      <c r="F18" s="10">
        <v>51.216037852304602</v>
      </c>
    </row>
    <row r="19" spans="1:6" x14ac:dyDescent="0.25">
      <c r="A19" s="8" t="s">
        <v>28</v>
      </c>
      <c r="B19" s="9">
        <v>49.612092400493601</v>
      </c>
      <c r="C19" s="10">
        <v>49.032280447491601</v>
      </c>
      <c r="D19" s="10">
        <v>49.0310569459146</v>
      </c>
      <c r="E19" s="10">
        <v>49.065218171863798</v>
      </c>
      <c r="F19" s="10">
        <v>48.783962147695398</v>
      </c>
    </row>
    <row r="20" spans="1:6" x14ac:dyDescent="0.25">
      <c r="A20" s="29" t="s">
        <v>29</v>
      </c>
      <c r="B20" s="30"/>
      <c r="C20" s="30"/>
      <c r="D20" s="30"/>
      <c r="E20" s="30"/>
      <c r="F20" s="30"/>
    </row>
    <row r="21" spans="1:6" x14ac:dyDescent="0.25">
      <c r="A21" s="8" t="s">
        <v>30</v>
      </c>
      <c r="B21" s="9">
        <v>39.641141208121198</v>
      </c>
      <c r="C21" s="9">
        <v>44.656471107561103</v>
      </c>
      <c r="D21" s="10">
        <v>48.124298016051299</v>
      </c>
      <c r="E21" s="10">
        <v>47.3704453945167</v>
      </c>
      <c r="F21" s="10">
        <v>48.137854489934803</v>
      </c>
    </row>
    <row r="22" spans="1:6" x14ac:dyDescent="0.25">
      <c r="A22" s="8" t="s">
        <v>31</v>
      </c>
      <c r="B22" s="9">
        <v>53.896138348511997</v>
      </c>
      <c r="C22" s="9">
        <v>49.828003601722003</v>
      </c>
      <c r="D22" s="10">
        <v>44.779095369276597</v>
      </c>
      <c r="E22" s="10">
        <v>45.6291202957308</v>
      </c>
      <c r="F22" s="10">
        <v>43.914886768685101</v>
      </c>
    </row>
    <row r="23" spans="1:6" x14ac:dyDescent="0.25">
      <c r="A23" s="8" t="s">
        <v>32</v>
      </c>
      <c r="B23" s="10">
        <v>6.4627204433667904</v>
      </c>
      <c r="C23" s="9">
        <v>5.5155252907168499</v>
      </c>
      <c r="D23" s="10">
        <v>7.0966066146720497</v>
      </c>
      <c r="E23" s="10">
        <v>7.0004343097524897</v>
      </c>
      <c r="F23" s="10">
        <v>7.9472587413800699</v>
      </c>
    </row>
    <row r="24" spans="1:6" x14ac:dyDescent="0.25">
      <c r="A24" s="29" t="s">
        <v>33</v>
      </c>
      <c r="B24" s="30"/>
      <c r="C24" s="30"/>
      <c r="D24" s="30"/>
      <c r="E24" s="30"/>
      <c r="F24" s="30"/>
    </row>
    <row r="25" spans="1:6" x14ac:dyDescent="0.25">
      <c r="A25" s="8" t="s">
        <v>34</v>
      </c>
      <c r="B25" s="9">
        <v>7.3532094139359998</v>
      </c>
      <c r="C25" s="9">
        <v>7.3560213738557403</v>
      </c>
      <c r="D25" s="9">
        <v>7.2673444670095897</v>
      </c>
      <c r="E25" s="9">
        <v>6.7896774594445999</v>
      </c>
      <c r="F25" s="10">
        <v>5.88588166143946</v>
      </c>
    </row>
    <row r="26" spans="1:6" x14ac:dyDescent="0.25">
      <c r="A26" s="8" t="s">
        <v>35</v>
      </c>
      <c r="B26" s="9">
        <v>16.519573609757899</v>
      </c>
      <c r="C26" s="9">
        <v>16.516029863305398</v>
      </c>
      <c r="D26" s="9">
        <v>15.4092537404686</v>
      </c>
      <c r="E26" s="10">
        <v>13.851054002838101</v>
      </c>
      <c r="F26" s="10">
        <v>14.0571692174875</v>
      </c>
    </row>
    <row r="27" spans="1:6" x14ac:dyDescent="0.25">
      <c r="A27" s="8" t="s">
        <v>36</v>
      </c>
      <c r="B27" s="9">
        <v>16.264623809496999</v>
      </c>
      <c r="C27" s="9">
        <v>15.295099411244699</v>
      </c>
      <c r="D27" s="9">
        <v>14.5732594523766</v>
      </c>
      <c r="E27" s="10">
        <v>13.743931012704101</v>
      </c>
      <c r="F27" s="10">
        <v>12.9235661433544</v>
      </c>
    </row>
    <row r="28" spans="1:6" x14ac:dyDescent="0.25">
      <c r="A28" s="8" t="s">
        <v>37</v>
      </c>
      <c r="B28" s="9">
        <v>49.137447148799303</v>
      </c>
      <c r="C28" s="9">
        <v>49.872005213886297</v>
      </c>
      <c r="D28" s="9">
        <v>51.613883649968997</v>
      </c>
      <c r="E28" s="10">
        <v>53.900452446072102</v>
      </c>
      <c r="F28" s="10">
        <v>54.267274328358702</v>
      </c>
    </row>
    <row r="29" spans="1:6" x14ac:dyDescent="0.25">
      <c r="A29" s="29" t="s">
        <v>38</v>
      </c>
      <c r="B29" s="30"/>
      <c r="C29" s="30"/>
      <c r="D29" s="30"/>
      <c r="E29" s="30"/>
      <c r="F29" s="30"/>
    </row>
    <row r="30" spans="1:6" x14ac:dyDescent="0.25">
      <c r="A30" s="8" t="s">
        <v>39</v>
      </c>
      <c r="B30" s="10">
        <v>91.054341200635207</v>
      </c>
      <c r="C30" s="10">
        <v>91.682706651580006</v>
      </c>
      <c r="D30" s="10">
        <v>92.172080906114203</v>
      </c>
      <c r="E30" s="10">
        <v>91.828052814598095</v>
      </c>
      <c r="F30" s="10">
        <v>91.907573500192598</v>
      </c>
    </row>
    <row r="31" spans="1:6" x14ac:dyDescent="0.25">
      <c r="A31" s="8" t="s">
        <v>40</v>
      </c>
      <c r="B31" s="9">
        <v>4.4194247896393204</v>
      </c>
      <c r="C31" s="9">
        <v>4.0528536645823099</v>
      </c>
      <c r="D31" s="10">
        <v>3.3384291684830201</v>
      </c>
      <c r="E31" s="10">
        <v>3.53870747403557</v>
      </c>
      <c r="F31" s="10">
        <v>2.9327422742112002</v>
      </c>
    </row>
    <row r="32" spans="1:6" x14ac:dyDescent="0.25">
      <c r="A32" s="29" t="s">
        <v>41</v>
      </c>
      <c r="B32" s="30"/>
      <c r="C32" s="30"/>
      <c r="D32" s="30"/>
      <c r="E32" s="30"/>
      <c r="F32" s="30"/>
    </row>
    <row r="33" spans="1:6" x14ac:dyDescent="0.25">
      <c r="A33" s="8" t="s">
        <v>42</v>
      </c>
      <c r="B33" s="9">
        <v>2.74168893444913</v>
      </c>
      <c r="C33" s="9">
        <v>2.8332666050197002</v>
      </c>
      <c r="D33" s="10">
        <v>5.2177305146067097</v>
      </c>
      <c r="E33" s="10">
        <v>5.3733190118801604</v>
      </c>
      <c r="F33" s="10">
        <v>6.9188785972887796</v>
      </c>
    </row>
    <row r="34" spans="1:6" x14ac:dyDescent="0.25">
      <c r="A34" s="8" t="s">
        <v>43</v>
      </c>
      <c r="B34" s="9">
        <v>97.258311065550899</v>
      </c>
      <c r="C34" s="9">
        <v>97.166733394980298</v>
      </c>
      <c r="D34" s="10">
        <v>94.7822694853933</v>
      </c>
      <c r="E34" s="10">
        <v>94.626680988119801</v>
      </c>
      <c r="F34" s="10">
        <v>93.081121402711204</v>
      </c>
    </row>
    <row r="35" spans="1:6" x14ac:dyDescent="0.25">
      <c r="A35" s="29" t="s">
        <v>44</v>
      </c>
      <c r="B35" s="30"/>
      <c r="C35" s="30"/>
      <c r="D35" s="30"/>
      <c r="E35" s="30"/>
      <c r="F35" s="30"/>
    </row>
    <row r="36" spans="1:6" x14ac:dyDescent="0.25">
      <c r="A36" s="8" t="s">
        <v>45</v>
      </c>
      <c r="B36" s="10">
        <v>28.514320287540698</v>
      </c>
      <c r="C36" s="10">
        <v>30.036999123773501</v>
      </c>
      <c r="D36" s="10">
        <v>30.429911602809199</v>
      </c>
      <c r="E36" s="10">
        <v>30.263499564288502</v>
      </c>
      <c r="F36" s="10">
        <v>31.066190095645499</v>
      </c>
    </row>
    <row r="37" spans="1:6" x14ac:dyDescent="0.25">
      <c r="A37" s="8" t="s">
        <v>46</v>
      </c>
      <c r="B37" s="10">
        <v>36.897906905343703</v>
      </c>
      <c r="C37" s="10">
        <v>35.849658909313398</v>
      </c>
      <c r="D37" s="9">
        <v>40.770361456830102</v>
      </c>
      <c r="E37" s="10">
        <v>40.063063047021501</v>
      </c>
      <c r="F37" s="10">
        <v>37.498593674423901</v>
      </c>
    </row>
    <row r="38" spans="1:6" x14ac:dyDescent="0.25">
      <c r="A38" s="8" t="s">
        <v>47</v>
      </c>
      <c r="B38" s="10">
        <v>12.932449567094199</v>
      </c>
      <c r="C38" s="10">
        <v>12.3234751876142</v>
      </c>
      <c r="D38" s="10">
        <v>11.0208797512876</v>
      </c>
      <c r="E38" s="10">
        <v>10.336866292824601</v>
      </c>
      <c r="F38" s="10">
        <v>11.062876418540901</v>
      </c>
    </row>
    <row r="39" spans="1:6" x14ac:dyDescent="0.25">
      <c r="A39" s="8" t="s">
        <v>48</v>
      </c>
      <c r="B39" s="10">
        <v>21.6553232400213</v>
      </c>
      <c r="C39" s="10">
        <v>21.789866779298801</v>
      </c>
      <c r="D39" s="9">
        <v>17.778847189073101</v>
      </c>
      <c r="E39" s="10">
        <v>19.336571095865398</v>
      </c>
      <c r="F39" s="10">
        <v>20.372339811389701</v>
      </c>
    </row>
    <row r="40" spans="1:6" x14ac:dyDescent="0.25">
      <c r="A40" s="29" t="s">
        <v>49</v>
      </c>
      <c r="B40" s="30"/>
      <c r="C40" s="30"/>
      <c r="D40" s="30"/>
      <c r="E40" s="30"/>
      <c r="F40" s="30"/>
    </row>
    <row r="41" spans="1:6" x14ac:dyDescent="0.25">
      <c r="A41" s="8" t="s">
        <v>50</v>
      </c>
      <c r="B41" s="9">
        <v>17.0777841799176</v>
      </c>
      <c r="C41" s="9">
        <v>17.478701518064899</v>
      </c>
      <c r="D41" s="10">
        <v>16.1763995569782</v>
      </c>
      <c r="E41" s="10">
        <v>16.0638467843028</v>
      </c>
      <c r="F41" s="10">
        <v>15.7904151653219</v>
      </c>
    </row>
    <row r="42" spans="1:6" x14ac:dyDescent="0.25">
      <c r="A42" s="8" t="s">
        <v>51</v>
      </c>
      <c r="B42" s="10">
        <v>22.136718369870501</v>
      </c>
      <c r="C42" s="10">
        <v>21.393011171513599</v>
      </c>
      <c r="D42" s="10">
        <v>20.751944854484702</v>
      </c>
      <c r="E42" s="10">
        <v>21.490602929540099</v>
      </c>
      <c r="F42" s="10">
        <v>21.068803248258199</v>
      </c>
    </row>
    <row r="43" spans="1:6" x14ac:dyDescent="0.25">
      <c r="A43" s="8" t="s">
        <v>52</v>
      </c>
      <c r="B43" s="9">
        <v>36.574009339053198</v>
      </c>
      <c r="C43" s="9">
        <v>36.918684608805002</v>
      </c>
      <c r="D43" s="9">
        <v>38.215587003861302</v>
      </c>
      <c r="E43" s="9">
        <v>38.093349867899001</v>
      </c>
      <c r="F43" s="10">
        <v>40.327193832616302</v>
      </c>
    </row>
    <row r="44" spans="1:6" x14ac:dyDescent="0.25">
      <c r="A44" s="8" t="s">
        <v>53</v>
      </c>
      <c r="B44" s="9">
        <v>24.211488111158602</v>
      </c>
      <c r="C44" s="9">
        <v>24.2096027016165</v>
      </c>
      <c r="D44" s="9">
        <v>24.8560685846758</v>
      </c>
      <c r="E44" s="9">
        <v>24.3522004182581</v>
      </c>
      <c r="F44" s="10">
        <v>22.8135877538035</v>
      </c>
    </row>
    <row r="45" spans="1:6" x14ac:dyDescent="0.25">
      <c r="A45" s="29" t="s">
        <v>54</v>
      </c>
      <c r="B45" s="30"/>
      <c r="C45" s="30"/>
      <c r="D45" s="30"/>
      <c r="E45" s="30"/>
      <c r="F45" s="30"/>
    </row>
    <row r="46" spans="1:6" x14ac:dyDescent="0.25">
      <c r="A46" s="8" t="s">
        <v>55</v>
      </c>
      <c r="B46" s="9">
        <v>10.740214837798399</v>
      </c>
      <c r="C46" s="9">
        <v>10.81417814574</v>
      </c>
      <c r="D46" s="9">
        <v>11.690817437895101</v>
      </c>
      <c r="E46" s="9">
        <v>13.0321888922954</v>
      </c>
      <c r="F46" s="10">
        <v>13.7542798735075</v>
      </c>
    </row>
    <row r="47" spans="1:6" x14ac:dyDescent="0.25">
      <c r="A47" s="8" t="s">
        <v>56</v>
      </c>
      <c r="B47" s="9">
        <v>89.259785162201595</v>
      </c>
      <c r="C47" s="9">
        <v>89.185821854259999</v>
      </c>
      <c r="D47" s="9">
        <v>88.309182562104894</v>
      </c>
      <c r="E47" s="9">
        <v>86.967811107704605</v>
      </c>
      <c r="F47" s="10">
        <v>86.2457201264925</v>
      </c>
    </row>
    <row r="48" spans="1:6" x14ac:dyDescent="0.25">
      <c r="A48" s="29" t="s">
        <v>57</v>
      </c>
      <c r="B48" s="30"/>
      <c r="C48" s="30"/>
      <c r="D48" s="30"/>
      <c r="E48" s="30"/>
      <c r="F48" s="30"/>
    </row>
    <row r="49" spans="1:6" x14ac:dyDescent="0.25">
      <c r="A49" s="8" t="s">
        <v>58</v>
      </c>
      <c r="B49" s="9">
        <v>5.0855492857482298</v>
      </c>
      <c r="C49" s="9">
        <v>5.3606801512240896</v>
      </c>
      <c r="D49" s="9">
        <v>5.79239824079563</v>
      </c>
      <c r="E49" s="9">
        <v>6.9031231826483497</v>
      </c>
      <c r="F49" s="10">
        <v>10.0861925815097</v>
      </c>
    </row>
    <row r="50" spans="1:6" x14ac:dyDescent="0.25">
      <c r="A50" s="14" t="s">
        <v>59</v>
      </c>
      <c r="B50" s="15">
        <v>94.914450714251799</v>
      </c>
      <c r="C50" s="15">
        <v>94.639319848775898</v>
      </c>
      <c r="D50" s="15">
        <v>94.207601759204394</v>
      </c>
      <c r="E50" s="15">
        <v>93.0968768173516</v>
      </c>
      <c r="F50" s="16">
        <v>89.913807418490293</v>
      </c>
    </row>
    <row r="51" spans="1:6" x14ac:dyDescent="0.25">
      <c r="A51" s="17" t="s">
        <v>60</v>
      </c>
    </row>
    <row r="52" spans="1:6" x14ac:dyDescent="0.25">
      <c r="A52" s="18" t="s">
        <v>61</v>
      </c>
    </row>
    <row r="53" spans="1:6" x14ac:dyDescent="0.25">
      <c r="A53" s="18" t="s">
        <v>62</v>
      </c>
    </row>
    <row r="54" spans="1:6" x14ac:dyDescent="0.25">
      <c r="A54" s="18" t="s">
        <v>63</v>
      </c>
    </row>
    <row r="55" spans="1:6" x14ac:dyDescent="0.25">
      <c r="A55" s="18" t="s">
        <v>64</v>
      </c>
    </row>
  </sheetData>
  <mergeCells count="12">
    <mergeCell ref="A48:F48"/>
    <mergeCell ref="A20:F20"/>
    <mergeCell ref="A29:F29"/>
    <mergeCell ref="A5:A6"/>
    <mergeCell ref="A24:F24"/>
    <mergeCell ref="A45:F45"/>
    <mergeCell ref="A32:F32"/>
    <mergeCell ref="B5:F5"/>
    <mergeCell ref="A8:F8"/>
    <mergeCell ref="A17:F17"/>
    <mergeCell ref="A35:F35"/>
    <mergeCell ref="A40:F40"/>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54"/>
  <sheetViews>
    <sheetView tabSelected="1" topLeftCell="C1" workbookViewId="0"/>
  </sheetViews>
  <sheetFormatPr defaultRowHeight="15" x14ac:dyDescent="0.25"/>
  <cols>
    <col min="1" max="1" width="33" customWidth="1"/>
  </cols>
  <sheetData>
    <row r="1" spans="1:31" ht="22.5" x14ac:dyDescent="0.3">
      <c r="A1" s="2" t="s">
        <v>9</v>
      </c>
    </row>
    <row r="2" spans="1:31" x14ac:dyDescent="0.25">
      <c r="A2" s="3" t="s">
        <v>10</v>
      </c>
    </row>
    <row r="4" spans="1:31" x14ac:dyDescent="0.25">
      <c r="A4" s="3" t="s">
        <v>1</v>
      </c>
    </row>
    <row r="5" spans="1:31" x14ac:dyDescent="0.25">
      <c r="A5" s="27" t="s">
        <v>11</v>
      </c>
      <c r="B5" s="31" t="s">
        <v>65</v>
      </c>
      <c r="C5" s="32"/>
      <c r="D5" s="32"/>
      <c r="E5" s="32"/>
      <c r="F5" s="32"/>
      <c r="G5" s="31" t="s">
        <v>66</v>
      </c>
      <c r="H5" s="32"/>
      <c r="I5" s="32"/>
      <c r="J5" s="32"/>
      <c r="K5" s="32"/>
      <c r="L5" s="31" t="s">
        <v>67</v>
      </c>
      <c r="M5" s="32"/>
      <c r="N5" s="32"/>
      <c r="O5" s="32"/>
      <c r="P5" s="32"/>
      <c r="Q5" s="31" t="s">
        <v>68</v>
      </c>
      <c r="R5" s="32"/>
      <c r="S5" s="32"/>
      <c r="T5" s="32"/>
      <c r="U5" s="32"/>
      <c r="V5" s="31" t="s">
        <v>69</v>
      </c>
      <c r="W5" s="32"/>
      <c r="X5" s="32"/>
      <c r="Y5" s="32"/>
      <c r="Z5" s="32"/>
      <c r="AA5" s="31" t="s">
        <v>70</v>
      </c>
      <c r="AB5" s="32"/>
      <c r="AC5" s="32"/>
      <c r="AD5" s="32"/>
      <c r="AE5" s="32"/>
    </row>
    <row r="6" spans="1:31" x14ac:dyDescent="0.25">
      <c r="A6" s="28"/>
      <c r="B6" s="5">
        <v>2009</v>
      </c>
      <c r="C6" s="5">
        <v>2011</v>
      </c>
      <c r="D6" s="5">
        <v>2015</v>
      </c>
      <c r="E6" s="5">
        <v>2019</v>
      </c>
      <c r="F6" s="5">
        <v>2024</v>
      </c>
      <c r="G6" s="5">
        <v>2009</v>
      </c>
      <c r="H6" s="5">
        <v>2011</v>
      </c>
      <c r="I6" s="5">
        <v>2015</v>
      </c>
      <c r="J6" s="5">
        <v>2019</v>
      </c>
      <c r="K6" s="5">
        <v>2024</v>
      </c>
      <c r="L6" s="5">
        <v>2009</v>
      </c>
      <c r="M6" s="5">
        <v>2011</v>
      </c>
      <c r="N6" s="5">
        <v>2015</v>
      </c>
      <c r="O6" s="5">
        <v>2019</v>
      </c>
      <c r="P6" s="5">
        <v>2024</v>
      </c>
      <c r="Q6" s="5">
        <v>2009</v>
      </c>
      <c r="R6" s="5">
        <v>2011</v>
      </c>
      <c r="S6" s="5">
        <v>2015</v>
      </c>
      <c r="T6" s="5">
        <v>2019</v>
      </c>
      <c r="U6" s="5">
        <v>2024</v>
      </c>
      <c r="V6" s="5">
        <v>2009</v>
      </c>
      <c r="W6" s="5">
        <v>2011</v>
      </c>
      <c r="X6" s="5">
        <v>2015</v>
      </c>
      <c r="Y6" s="5">
        <v>2019</v>
      </c>
      <c r="Z6" s="5">
        <v>2024</v>
      </c>
      <c r="AA6" s="5">
        <v>2009</v>
      </c>
      <c r="AB6" s="5">
        <v>2011</v>
      </c>
      <c r="AC6" s="5">
        <v>2015</v>
      </c>
      <c r="AD6" s="5">
        <v>2019</v>
      </c>
      <c r="AE6" s="5">
        <v>2024</v>
      </c>
    </row>
    <row r="7" spans="1:31" x14ac:dyDescent="0.25">
      <c r="A7" s="6" t="s">
        <v>13</v>
      </c>
      <c r="B7" s="7">
        <v>150.002878500897</v>
      </c>
      <c r="C7" s="19">
        <v>151.7349142084</v>
      </c>
      <c r="D7" s="19">
        <v>153.93611575814199</v>
      </c>
      <c r="E7" s="19">
        <v>153.75069404131301</v>
      </c>
      <c r="F7" s="7">
        <v>149.896892029236</v>
      </c>
      <c r="G7" s="19">
        <v>103.21600036621101</v>
      </c>
      <c r="H7" s="19">
        <v>106.14600067138601</v>
      </c>
      <c r="I7" s="19">
        <v>108.69400062561</v>
      </c>
      <c r="J7" s="19">
        <v>106.48300018310501</v>
      </c>
      <c r="K7" s="7">
        <v>100.522498703003</v>
      </c>
      <c r="L7" s="19">
        <v>128.39400329589799</v>
      </c>
      <c r="M7" s="19">
        <v>130.642001342773</v>
      </c>
      <c r="N7" s="19">
        <v>133.17350006103501</v>
      </c>
      <c r="O7" s="19">
        <v>131.79649963378901</v>
      </c>
      <c r="P7" s="7">
        <v>126.46549987793</v>
      </c>
      <c r="Q7" s="7">
        <v>153.23000183105501</v>
      </c>
      <c r="R7" s="7">
        <v>154.867999267578</v>
      </c>
      <c r="S7" s="19">
        <v>157.168000793457</v>
      </c>
      <c r="T7" s="19">
        <v>157.12199783325201</v>
      </c>
      <c r="U7" s="7">
        <v>152.993000030518</v>
      </c>
      <c r="V7" s="7">
        <v>174.826000976562</v>
      </c>
      <c r="W7" s="7">
        <v>175.93199768066401</v>
      </c>
      <c r="X7" s="19">
        <v>177.879500579834</v>
      </c>
      <c r="Y7" s="19">
        <v>178.55549774169901</v>
      </c>
      <c r="Z7" s="7">
        <v>175.74000015258801</v>
      </c>
      <c r="AA7" s="7">
        <v>192.20200195312501</v>
      </c>
      <c r="AB7" s="7">
        <v>192.79999694824201</v>
      </c>
      <c r="AC7" s="7">
        <v>194.57600021362299</v>
      </c>
      <c r="AD7" s="19">
        <v>195.68800201415999</v>
      </c>
      <c r="AE7" s="7">
        <v>193.920001220703</v>
      </c>
    </row>
    <row r="8" spans="1:31" x14ac:dyDescent="0.25">
      <c r="A8" s="29" t="s">
        <v>14</v>
      </c>
      <c r="B8" s="30"/>
      <c r="C8" s="30"/>
      <c r="D8" s="30"/>
      <c r="E8" s="30"/>
      <c r="F8" s="30"/>
      <c r="G8" s="30"/>
      <c r="H8" s="30"/>
      <c r="I8" s="30"/>
      <c r="J8" s="30"/>
      <c r="K8" s="30"/>
      <c r="L8" s="30"/>
      <c r="M8" s="30"/>
      <c r="N8" s="30"/>
      <c r="O8" s="30"/>
      <c r="P8" s="30"/>
      <c r="Q8" s="30"/>
      <c r="R8" s="30"/>
      <c r="S8" s="30"/>
      <c r="T8" s="30"/>
      <c r="U8" s="30"/>
      <c r="V8" s="30"/>
      <c r="W8" s="30"/>
      <c r="X8" s="30"/>
      <c r="Y8" s="30"/>
      <c r="Z8" s="30"/>
      <c r="AA8" s="30"/>
      <c r="AB8" s="30"/>
      <c r="AC8" s="30"/>
      <c r="AD8" s="30"/>
      <c r="AE8" s="30"/>
    </row>
    <row r="9" spans="1:31" x14ac:dyDescent="0.25">
      <c r="A9" s="20" t="s">
        <v>15</v>
      </c>
      <c r="B9" s="10">
        <v>137.18750523658301</v>
      </c>
      <c r="C9" s="9">
        <v>141.19140976292201</v>
      </c>
      <c r="D9" s="10">
        <v>139.31978674626399</v>
      </c>
      <c r="E9" s="9">
        <v>144.037410695825</v>
      </c>
      <c r="F9" s="10">
        <v>132.42318377518299</v>
      </c>
      <c r="G9" s="10">
        <v>92.601998901367196</v>
      </c>
      <c r="H9" s="10">
        <v>98.139997863769594</v>
      </c>
      <c r="I9" s="10">
        <v>95.476999664306604</v>
      </c>
      <c r="J9" s="10">
        <v>104.025500106812</v>
      </c>
      <c r="K9" s="10">
        <v>84.718999481201195</v>
      </c>
      <c r="L9" s="10">
        <v>114.631999206543</v>
      </c>
      <c r="M9" s="9">
        <v>120.26000213623</v>
      </c>
      <c r="N9" s="10">
        <v>119.19349899292</v>
      </c>
      <c r="O9" s="9">
        <v>124.480999755859</v>
      </c>
      <c r="P9" s="10">
        <v>109.325</v>
      </c>
      <c r="Q9" s="10">
        <v>139.04600219726601</v>
      </c>
      <c r="R9" s="10">
        <v>142.131997680664</v>
      </c>
      <c r="S9" s="10">
        <v>142.64699783325199</v>
      </c>
      <c r="T9" s="10">
        <v>144.415500640869</v>
      </c>
      <c r="U9" s="10">
        <v>134.44250106811501</v>
      </c>
      <c r="V9" s="10">
        <v>161.25799865722701</v>
      </c>
      <c r="W9" s="10">
        <v>164.72999877929701</v>
      </c>
      <c r="X9" s="10">
        <v>161.88000106811501</v>
      </c>
      <c r="Y9" s="10">
        <v>165.17200012206999</v>
      </c>
      <c r="Z9" s="10">
        <v>155.38299865722701</v>
      </c>
      <c r="AA9" s="10">
        <v>179.19999694824199</v>
      </c>
      <c r="AB9" s="10">
        <v>181.73999633789001</v>
      </c>
      <c r="AC9" s="10">
        <v>178.16149826049801</v>
      </c>
      <c r="AD9" s="10">
        <v>184.05249938964801</v>
      </c>
      <c r="AE9" s="10">
        <v>180.09049987793</v>
      </c>
    </row>
    <row r="10" spans="1:31" x14ac:dyDescent="0.25">
      <c r="A10" s="20" t="s">
        <v>16</v>
      </c>
      <c r="B10" s="9">
        <v>159.550873115933</v>
      </c>
      <c r="C10" s="9">
        <v>159.47258052022599</v>
      </c>
      <c r="D10" s="10">
        <v>164.29511141450101</v>
      </c>
      <c r="E10" s="10">
        <v>166.86546001100999</v>
      </c>
      <c r="F10" s="10">
        <v>167.841804701922</v>
      </c>
      <c r="G10" s="9">
        <v>115.382000732422</v>
      </c>
      <c r="H10" s="10">
        <v>114.02200012207</v>
      </c>
      <c r="I10" s="10">
        <v>119.553500366211</v>
      </c>
      <c r="J10" s="10">
        <v>120.947999954224</v>
      </c>
      <c r="K10" s="10">
        <v>124.52249984741201</v>
      </c>
      <c r="L10" s="9">
        <v>138.905999755859</v>
      </c>
      <c r="M10" s="9">
        <v>140.12600097656301</v>
      </c>
      <c r="N10" s="10">
        <v>145.50699920654299</v>
      </c>
      <c r="O10" s="10">
        <v>148.29949951171901</v>
      </c>
      <c r="P10" s="10">
        <v>148.80049972534201</v>
      </c>
      <c r="Q10" s="9">
        <v>162.59799804687501</v>
      </c>
      <c r="R10" s="10">
        <v>163.11000061035199</v>
      </c>
      <c r="S10" s="10">
        <v>167.818500518799</v>
      </c>
      <c r="T10" s="10">
        <v>170.37200088501001</v>
      </c>
      <c r="U10" s="10">
        <v>170.87899932861299</v>
      </c>
      <c r="V10" s="9">
        <v>183.184002685547</v>
      </c>
      <c r="W10" s="9">
        <v>183.17200012206999</v>
      </c>
      <c r="X10" s="10">
        <v>187.712999725342</v>
      </c>
      <c r="Y10" s="10">
        <v>190.376000213623</v>
      </c>
      <c r="Z10" s="10">
        <v>190.93249740600601</v>
      </c>
      <c r="AA10" s="10">
        <v>200.25</v>
      </c>
      <c r="AB10" s="10">
        <v>199.910000610352</v>
      </c>
      <c r="AC10" s="10">
        <v>203.89249954223601</v>
      </c>
      <c r="AD10" s="10">
        <v>206.57399978637699</v>
      </c>
      <c r="AE10" s="10">
        <v>206.468499755859</v>
      </c>
    </row>
    <row r="11" spans="1:31" x14ac:dyDescent="0.25">
      <c r="A11" s="8" t="s">
        <v>17</v>
      </c>
      <c r="B11" s="12" t="s">
        <v>18</v>
      </c>
      <c r="C11" s="9">
        <v>160.76222366077999</v>
      </c>
      <c r="D11" s="10">
        <v>166.34353640206601</v>
      </c>
      <c r="E11" s="10">
        <v>168.28962755859101</v>
      </c>
      <c r="F11" s="10">
        <v>169.55979009551601</v>
      </c>
      <c r="G11" s="12" t="s">
        <v>18</v>
      </c>
      <c r="H11" s="10">
        <v>116.433999633789</v>
      </c>
      <c r="I11" s="10">
        <v>123.999000167847</v>
      </c>
      <c r="J11" s="10">
        <v>124.04049987793</v>
      </c>
      <c r="K11" s="10">
        <v>128.105501556397</v>
      </c>
      <c r="L11" s="12" t="s">
        <v>18</v>
      </c>
      <c r="M11" s="9">
        <v>141.80800476074199</v>
      </c>
      <c r="N11" s="10">
        <v>148.30600051879901</v>
      </c>
      <c r="O11" s="10">
        <v>149.88099899292001</v>
      </c>
      <c r="P11" s="10">
        <v>150.70349960327101</v>
      </c>
      <c r="Q11" s="12" t="s">
        <v>18</v>
      </c>
      <c r="R11" s="9">
        <v>164.36000061035199</v>
      </c>
      <c r="S11" s="10">
        <v>169.40799942016599</v>
      </c>
      <c r="T11" s="10">
        <v>171.489498901367</v>
      </c>
      <c r="U11" s="10">
        <v>172.40950088501</v>
      </c>
      <c r="V11" s="12" t="s">
        <v>18</v>
      </c>
      <c r="W11" s="9">
        <v>183.99000244140601</v>
      </c>
      <c r="X11" s="10">
        <v>188.910500335693</v>
      </c>
      <c r="Y11" s="10">
        <v>191.353498077393</v>
      </c>
      <c r="Z11" s="10">
        <v>191.82799758911099</v>
      </c>
      <c r="AA11" s="12" t="s">
        <v>18</v>
      </c>
      <c r="AB11" s="10">
        <v>200.88599853515601</v>
      </c>
      <c r="AC11" s="10">
        <v>204.71449813842801</v>
      </c>
      <c r="AD11" s="10">
        <v>207.35550003051799</v>
      </c>
      <c r="AE11" s="10">
        <v>207.08849868774399</v>
      </c>
    </row>
    <row r="12" spans="1:31" ht="30" x14ac:dyDescent="0.25">
      <c r="A12" s="8" t="s">
        <v>19</v>
      </c>
      <c r="B12" s="12" t="s">
        <v>18</v>
      </c>
      <c r="C12" s="10">
        <v>139.26660641413599</v>
      </c>
      <c r="D12" s="10">
        <v>137.50685832147599</v>
      </c>
      <c r="E12" s="10">
        <v>138.55128787131301</v>
      </c>
      <c r="F12" s="10">
        <v>133.548447940568</v>
      </c>
      <c r="G12" s="12" t="s">
        <v>18</v>
      </c>
      <c r="H12" s="10">
        <v>96.729998779296906</v>
      </c>
      <c r="I12" s="10">
        <v>92.913999176025399</v>
      </c>
      <c r="J12" s="10">
        <v>86.626499938964898</v>
      </c>
      <c r="K12" s="10">
        <v>81.552500152587896</v>
      </c>
      <c r="L12" s="12" t="s">
        <v>18</v>
      </c>
      <c r="M12" s="10">
        <v>116.61199951171901</v>
      </c>
      <c r="N12" s="10">
        <v>113.933499908447</v>
      </c>
      <c r="O12" s="10">
        <v>110.85900039672801</v>
      </c>
      <c r="P12" s="10">
        <v>110.01550064086901</v>
      </c>
      <c r="Q12" s="12" t="s">
        <v>18</v>
      </c>
      <c r="R12" s="10">
        <v>142.75200195312499</v>
      </c>
      <c r="S12" s="10">
        <v>138.97300109863301</v>
      </c>
      <c r="T12" s="10">
        <v>145.69549865722601</v>
      </c>
      <c r="U12" s="10">
        <v>136.59700088501</v>
      </c>
      <c r="V12" s="12" t="s">
        <v>18</v>
      </c>
      <c r="W12" s="10">
        <v>163.26600036621099</v>
      </c>
      <c r="X12" s="10">
        <v>163.506000518799</v>
      </c>
      <c r="Y12" s="10">
        <v>166.43050079345701</v>
      </c>
      <c r="Z12" s="10">
        <v>160.186497497559</v>
      </c>
      <c r="AA12" s="12" t="s">
        <v>18</v>
      </c>
      <c r="AB12" s="10">
        <v>178.92199707031199</v>
      </c>
      <c r="AC12" s="10">
        <v>181.84800109863301</v>
      </c>
      <c r="AD12" s="10">
        <v>179.93000030517601</v>
      </c>
      <c r="AE12" s="10">
        <v>175.56550140380901</v>
      </c>
    </row>
    <row r="13" spans="1:31" x14ac:dyDescent="0.25">
      <c r="A13" s="20" t="s">
        <v>22</v>
      </c>
      <c r="B13" s="9">
        <v>125.559028023428</v>
      </c>
      <c r="C13" s="10">
        <v>128.59106513977</v>
      </c>
      <c r="D13" s="10">
        <v>131.64441010734899</v>
      </c>
      <c r="E13" s="10">
        <v>132.666504489624</v>
      </c>
      <c r="F13" s="10">
        <v>130.231424675152</v>
      </c>
      <c r="G13" s="10">
        <v>82.810000610351594</v>
      </c>
      <c r="H13" s="10">
        <v>86.148001098632804</v>
      </c>
      <c r="I13" s="10">
        <v>88.852499389648401</v>
      </c>
      <c r="J13" s="10">
        <v>87.769999313354504</v>
      </c>
      <c r="K13" s="10">
        <v>84.690000534057603</v>
      </c>
      <c r="L13" s="10">
        <v>104.129998779297</v>
      </c>
      <c r="M13" s="10">
        <v>107.44400024414099</v>
      </c>
      <c r="N13" s="9">
        <v>110.647500228882</v>
      </c>
      <c r="O13" s="10">
        <v>109.93450012207001</v>
      </c>
      <c r="P13" s="10">
        <v>105.902500152588</v>
      </c>
      <c r="Q13" s="9">
        <v>126.97799987793</v>
      </c>
      <c r="R13" s="10">
        <v>129.99200134277299</v>
      </c>
      <c r="S13" s="10">
        <v>133.224500274658</v>
      </c>
      <c r="T13" s="10">
        <v>134.04950103759799</v>
      </c>
      <c r="U13" s="10">
        <v>131.08800048828101</v>
      </c>
      <c r="V13" s="9">
        <v>148.22200012207</v>
      </c>
      <c r="W13" s="9">
        <v>151.35599670410201</v>
      </c>
      <c r="X13" s="10">
        <v>154.540500640869</v>
      </c>
      <c r="Y13" s="10">
        <v>156.967500305176</v>
      </c>
      <c r="Z13" s="10">
        <v>155.24750061035201</v>
      </c>
      <c r="AA13" s="9">
        <v>166.95599975585901</v>
      </c>
      <c r="AB13" s="10">
        <v>169.579995727539</v>
      </c>
      <c r="AC13" s="10">
        <v>172.20400009155301</v>
      </c>
      <c r="AD13" s="10">
        <v>175.325000762939</v>
      </c>
      <c r="AE13" s="10">
        <v>174.099000549316</v>
      </c>
    </row>
    <row r="14" spans="1:31" x14ac:dyDescent="0.25">
      <c r="A14" s="20" t="s">
        <v>23</v>
      </c>
      <c r="B14" s="9">
        <v>131.68009997198899</v>
      </c>
      <c r="C14" s="10">
        <v>136.55173432249899</v>
      </c>
      <c r="D14" s="10">
        <v>139.78376272449501</v>
      </c>
      <c r="E14" s="9">
        <v>140.85244858750701</v>
      </c>
      <c r="F14" s="10">
        <v>137.49702282617901</v>
      </c>
      <c r="G14" s="10">
        <v>86.133998107910202</v>
      </c>
      <c r="H14" s="10">
        <v>91.125999450683594</v>
      </c>
      <c r="I14" s="9">
        <v>95.2075004577637</v>
      </c>
      <c r="J14" s="10">
        <v>94.910499572753906</v>
      </c>
      <c r="K14" s="10">
        <v>89.949000549316395</v>
      </c>
      <c r="L14" s="9">
        <v>110.140000915527</v>
      </c>
      <c r="M14" s="10">
        <v>115.4</v>
      </c>
      <c r="N14" s="9">
        <v>118.919499969482</v>
      </c>
      <c r="O14" s="9">
        <v>118.752499771118</v>
      </c>
      <c r="P14" s="10">
        <v>113.99900054931599</v>
      </c>
      <c r="Q14" s="9">
        <v>134.57200012206999</v>
      </c>
      <c r="R14" s="10">
        <v>139.19599914550801</v>
      </c>
      <c r="S14" s="10">
        <v>142.51200256347701</v>
      </c>
      <c r="T14" s="9">
        <v>143.55850067138701</v>
      </c>
      <c r="U14" s="10">
        <v>139.62450103759801</v>
      </c>
      <c r="V14" s="9">
        <v>155.90799865722701</v>
      </c>
      <c r="W14" s="10">
        <v>160.74799804687501</v>
      </c>
      <c r="X14" s="10">
        <v>163.279999542236</v>
      </c>
      <c r="Y14" s="10">
        <v>165.18750076294</v>
      </c>
      <c r="Z14" s="10">
        <v>162.76449890136701</v>
      </c>
      <c r="AA14" s="9">
        <v>173.344000244141</v>
      </c>
      <c r="AB14" s="10">
        <v>178.17599792480499</v>
      </c>
      <c r="AC14" s="10">
        <v>180.743999481201</v>
      </c>
      <c r="AD14" s="10">
        <v>182.58249969482401</v>
      </c>
      <c r="AE14" s="10">
        <v>181.23149948120101</v>
      </c>
    </row>
    <row r="15" spans="1:31" x14ac:dyDescent="0.25">
      <c r="A15" s="20" t="s">
        <v>24</v>
      </c>
      <c r="B15" s="10">
        <v>151.48465913394301</v>
      </c>
      <c r="C15" s="10">
        <v>155.67516158573699</v>
      </c>
      <c r="D15" s="10">
        <v>159.492105356015</v>
      </c>
      <c r="E15" s="10">
        <v>158.70764015370199</v>
      </c>
      <c r="F15" s="10">
        <v>155.96379477101101</v>
      </c>
      <c r="G15" s="10">
        <v>110.27799987793</v>
      </c>
      <c r="H15" s="10">
        <v>113.71799926757799</v>
      </c>
      <c r="I15" s="9">
        <v>118.26200027465801</v>
      </c>
      <c r="J15" s="10">
        <v>114.54699935913099</v>
      </c>
      <c r="K15" s="10">
        <v>107.19950027465801</v>
      </c>
      <c r="L15" s="10">
        <v>131.30599670410101</v>
      </c>
      <c r="M15" s="10">
        <v>135.569998168946</v>
      </c>
      <c r="N15" s="9">
        <v>139.49350051879901</v>
      </c>
      <c r="O15" s="10">
        <v>137.97850112915</v>
      </c>
      <c r="P15" s="10">
        <v>133.52600097656301</v>
      </c>
      <c r="Q15" s="9">
        <v>153.20999755859401</v>
      </c>
      <c r="R15" s="10">
        <v>158.04999694824201</v>
      </c>
      <c r="S15" s="10">
        <v>161.11550064086899</v>
      </c>
      <c r="T15" s="10">
        <v>161.21300048828101</v>
      </c>
      <c r="U15" s="10">
        <v>159.33199996948201</v>
      </c>
      <c r="V15" s="10">
        <v>173.09200134277299</v>
      </c>
      <c r="W15" s="10">
        <v>178.01600036621099</v>
      </c>
      <c r="X15" s="10">
        <v>181.76050262451199</v>
      </c>
      <c r="Y15" s="10">
        <v>181.698001098633</v>
      </c>
      <c r="Z15" s="10">
        <v>180.684999847412</v>
      </c>
      <c r="AA15" s="9">
        <v>190.51999816894499</v>
      </c>
      <c r="AB15" s="10">
        <v>194.97000122070301</v>
      </c>
      <c r="AC15" s="10">
        <v>198.81949920654299</v>
      </c>
      <c r="AD15" s="10">
        <v>198.53399887085001</v>
      </c>
      <c r="AE15" s="10">
        <v>198.15050048828101</v>
      </c>
    </row>
    <row r="16" spans="1:31" x14ac:dyDescent="0.25">
      <c r="A16" s="20" t="s">
        <v>25</v>
      </c>
      <c r="B16" s="10">
        <v>161.98202808425401</v>
      </c>
      <c r="C16" s="9">
        <v>163.45265212696401</v>
      </c>
      <c r="D16" s="9">
        <v>165.62460548920399</v>
      </c>
      <c r="E16" s="9">
        <v>164.788353890861</v>
      </c>
      <c r="F16" s="10">
        <v>161.11528863637099</v>
      </c>
      <c r="G16" s="9">
        <v>123.827998352051</v>
      </c>
      <c r="H16" s="9">
        <v>126.265998840332</v>
      </c>
      <c r="I16" s="9">
        <v>128.72050094604501</v>
      </c>
      <c r="J16" s="9">
        <v>124.692000198364</v>
      </c>
      <c r="K16" s="10">
        <v>119.01449928283699</v>
      </c>
      <c r="L16" s="10">
        <v>143.96799926757799</v>
      </c>
      <c r="M16" s="9">
        <v>145.722003173828</v>
      </c>
      <c r="N16" s="9">
        <v>148.43299865722699</v>
      </c>
      <c r="O16" s="9">
        <v>146.485999298096</v>
      </c>
      <c r="P16" s="10">
        <v>141.54400024414099</v>
      </c>
      <c r="Q16" s="10">
        <v>164.03599548339801</v>
      </c>
      <c r="R16" s="10">
        <v>165.38400268554699</v>
      </c>
      <c r="S16" s="9">
        <v>167.754000091553</v>
      </c>
      <c r="T16" s="9">
        <v>167.361002349854</v>
      </c>
      <c r="U16" s="10">
        <v>163.788997650147</v>
      </c>
      <c r="V16" s="10">
        <v>182.23400268554701</v>
      </c>
      <c r="W16" s="10">
        <v>183.23999938964801</v>
      </c>
      <c r="X16" s="10">
        <v>185.08500061035201</v>
      </c>
      <c r="Y16" s="10">
        <v>185.73900070190399</v>
      </c>
      <c r="Z16" s="10">
        <v>183.30749893188499</v>
      </c>
      <c r="AA16" s="10">
        <v>197.54000244140599</v>
      </c>
      <c r="AB16" s="10">
        <v>198.13000183105501</v>
      </c>
      <c r="AC16" s="10">
        <v>199.805500030518</v>
      </c>
      <c r="AD16" s="10">
        <v>201.064500427246</v>
      </c>
      <c r="AE16" s="10">
        <v>199.423499298096</v>
      </c>
    </row>
    <row r="17" spans="1:31" x14ac:dyDescent="0.25">
      <c r="A17" s="29" t="s">
        <v>26</v>
      </c>
      <c r="B17" s="30"/>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row>
    <row r="18" spans="1:31" x14ac:dyDescent="0.25">
      <c r="A18" s="20" t="s">
        <v>27</v>
      </c>
      <c r="B18" s="10">
        <v>151.98475211689299</v>
      </c>
      <c r="C18" s="9">
        <v>154.16129602776101</v>
      </c>
      <c r="D18" s="9">
        <v>155.47036251393399</v>
      </c>
      <c r="E18" s="9">
        <v>154.22012907592301</v>
      </c>
      <c r="F18" s="10">
        <v>151.091526689685</v>
      </c>
      <c r="G18" s="10">
        <v>103.12400054931599</v>
      </c>
      <c r="H18" s="9">
        <v>107.469998168945</v>
      </c>
      <c r="I18" s="9">
        <v>108.593500518799</v>
      </c>
      <c r="J18" s="9">
        <v>104.725999069214</v>
      </c>
      <c r="K18" s="10">
        <v>99.508999252319299</v>
      </c>
      <c r="L18" s="9">
        <v>129.61200256347701</v>
      </c>
      <c r="M18" s="9">
        <v>132.57399902343701</v>
      </c>
      <c r="N18" s="9">
        <v>134.15550079345701</v>
      </c>
      <c r="O18" s="9">
        <v>131.157500457764</v>
      </c>
      <c r="P18" s="10">
        <v>126.67499961852999</v>
      </c>
      <c r="Q18" s="10">
        <v>155.694003295898</v>
      </c>
      <c r="R18" s="9">
        <v>157.66400146484401</v>
      </c>
      <c r="S18" s="9">
        <v>159.06099929809599</v>
      </c>
      <c r="T18" s="9">
        <v>158.02200088500999</v>
      </c>
      <c r="U18" s="10">
        <v>154.67100067138699</v>
      </c>
      <c r="V18" s="10">
        <v>177.76199951171901</v>
      </c>
      <c r="W18" s="10">
        <v>178.92200012206999</v>
      </c>
      <c r="X18" s="9">
        <v>180.20349960327201</v>
      </c>
      <c r="Y18" s="9">
        <v>180.04400177002</v>
      </c>
      <c r="Z18" s="10">
        <v>177.91749954223599</v>
      </c>
      <c r="AA18" s="10">
        <v>195.35800476074201</v>
      </c>
      <c r="AB18" s="10">
        <v>195.95799865722699</v>
      </c>
      <c r="AC18" s="10">
        <v>197.011000823975</v>
      </c>
      <c r="AD18" s="10">
        <v>197.45049896240201</v>
      </c>
      <c r="AE18" s="10">
        <v>196.16949996948199</v>
      </c>
    </row>
    <row r="19" spans="1:31" x14ac:dyDescent="0.25">
      <c r="A19" s="20" t="s">
        <v>28</v>
      </c>
      <c r="B19" s="10">
        <v>147.99001309238901</v>
      </c>
      <c r="C19" s="10">
        <v>149.21275641831099</v>
      </c>
      <c r="D19" s="9">
        <v>152.34122997762299</v>
      </c>
      <c r="E19" s="9">
        <v>153.263371820782</v>
      </c>
      <c r="F19" s="10">
        <v>148.62281819846299</v>
      </c>
      <c r="G19" s="10">
        <v>103.313999938965</v>
      </c>
      <c r="H19" s="9">
        <v>105.028001403809</v>
      </c>
      <c r="I19" s="9">
        <v>108.784999847412</v>
      </c>
      <c r="J19" s="9">
        <v>108.27999916076701</v>
      </c>
      <c r="K19" s="10">
        <v>101.545998764038</v>
      </c>
      <c r="L19" s="10">
        <v>127.286000061035</v>
      </c>
      <c r="M19" s="9">
        <v>128.87200012207001</v>
      </c>
      <c r="N19" s="9">
        <v>132.23499984741201</v>
      </c>
      <c r="O19" s="9">
        <v>132.375</v>
      </c>
      <c r="P19" s="10">
        <v>126.292499542236</v>
      </c>
      <c r="Q19" s="10">
        <v>150.98400268554701</v>
      </c>
      <c r="R19" s="10">
        <v>152.13399963378899</v>
      </c>
      <c r="S19" s="9">
        <v>155.33399887085</v>
      </c>
      <c r="T19" s="9">
        <v>156.258000183105</v>
      </c>
      <c r="U19" s="10">
        <v>151.401499176025</v>
      </c>
      <c r="V19" s="10">
        <v>171.78599548339801</v>
      </c>
      <c r="W19" s="10">
        <v>172.698001098633</v>
      </c>
      <c r="X19" s="10">
        <v>175.48450012206999</v>
      </c>
      <c r="Y19" s="9">
        <v>176.996499633789</v>
      </c>
      <c r="Z19" s="10">
        <v>173.412998199463</v>
      </c>
      <c r="AA19" s="9">
        <v>188.49199829101499</v>
      </c>
      <c r="AB19" s="10">
        <v>189.22200012207</v>
      </c>
      <c r="AC19" s="10">
        <v>191.894499206543</v>
      </c>
      <c r="AD19" s="10">
        <v>193.744499206543</v>
      </c>
      <c r="AE19" s="10">
        <v>191.34199829101601</v>
      </c>
    </row>
    <row r="20" spans="1:31" x14ac:dyDescent="0.25">
      <c r="A20" s="29" t="s">
        <v>29</v>
      </c>
      <c r="B20" s="30"/>
      <c r="C20" s="30"/>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row>
    <row r="21" spans="1:31" x14ac:dyDescent="0.25">
      <c r="A21" s="20" t="s">
        <v>30</v>
      </c>
      <c r="B21" s="9">
        <v>132.964749314481</v>
      </c>
      <c r="C21" s="10">
        <v>136.88728026867801</v>
      </c>
      <c r="D21" s="9">
        <v>139.85358402877799</v>
      </c>
      <c r="E21" s="9">
        <v>140.330195606491</v>
      </c>
      <c r="F21" s="10">
        <v>136.79159549005701</v>
      </c>
      <c r="G21" s="10">
        <v>87.486000061035199</v>
      </c>
      <c r="H21" s="10">
        <v>92.141999816894497</v>
      </c>
      <c r="I21" s="9">
        <v>95.799499511718807</v>
      </c>
      <c r="J21" s="9">
        <v>94.344499588012695</v>
      </c>
      <c r="K21" s="10">
        <v>89.754500198364298</v>
      </c>
      <c r="L21" s="10">
        <v>110.85</v>
      </c>
      <c r="M21" s="9">
        <v>115.578001403809</v>
      </c>
      <c r="N21" s="9">
        <v>118.84700012207</v>
      </c>
      <c r="O21" s="9">
        <v>117.894500732422</v>
      </c>
      <c r="P21" s="10">
        <v>113.049500274658</v>
      </c>
      <c r="Q21" s="9">
        <v>135.35199890136701</v>
      </c>
      <c r="R21" s="10">
        <v>139.30599975585901</v>
      </c>
      <c r="S21" s="9">
        <v>142.37650070190401</v>
      </c>
      <c r="T21" s="9">
        <v>142.792000579834</v>
      </c>
      <c r="U21" s="10">
        <v>138.460499572754</v>
      </c>
      <c r="V21" s="9">
        <v>157.31799621581999</v>
      </c>
      <c r="W21" s="10">
        <v>160.75199890136699</v>
      </c>
      <c r="X21" s="10">
        <v>163.369499969483</v>
      </c>
      <c r="Y21" s="9">
        <v>164.85100173950201</v>
      </c>
      <c r="Z21" s="10">
        <v>161.802001953125</v>
      </c>
      <c r="AA21" s="9">
        <v>175.46399841308599</v>
      </c>
      <c r="AB21" s="10">
        <v>178.24599609374999</v>
      </c>
      <c r="AC21" s="10">
        <v>180.45799789428699</v>
      </c>
      <c r="AD21" s="10">
        <v>182.431999206543</v>
      </c>
      <c r="AE21" s="10">
        <v>180.78399963378899</v>
      </c>
    </row>
    <row r="22" spans="1:31" x14ac:dyDescent="0.25">
      <c r="A22" s="20" t="s">
        <v>31</v>
      </c>
      <c r="B22" s="10">
        <v>160.84522685117099</v>
      </c>
      <c r="C22" s="10">
        <v>163.730890241552</v>
      </c>
      <c r="D22" s="9">
        <v>167.114564726759</v>
      </c>
      <c r="E22" s="9">
        <v>165.965148757929</v>
      </c>
      <c r="F22" s="10">
        <v>162.568466496756</v>
      </c>
      <c r="G22" s="10">
        <v>120.93000030517599</v>
      </c>
      <c r="H22" s="9">
        <v>125.33399810791001</v>
      </c>
      <c r="I22" s="9">
        <v>129.662998199463</v>
      </c>
      <c r="J22" s="9">
        <v>125.15200004577601</v>
      </c>
      <c r="K22" s="10">
        <v>118.893999862671</v>
      </c>
      <c r="L22" s="10">
        <v>142.37399902343699</v>
      </c>
      <c r="M22" s="9">
        <v>145.94400024414099</v>
      </c>
      <c r="N22" s="9">
        <v>149.93850173950199</v>
      </c>
      <c r="O22" s="9">
        <v>147.629000091553</v>
      </c>
      <c r="P22" s="10">
        <v>143.01449966430701</v>
      </c>
      <c r="Q22" s="9">
        <v>163.25</v>
      </c>
      <c r="R22" s="10">
        <v>166.17200012206999</v>
      </c>
      <c r="S22" s="9">
        <v>169.40200119018601</v>
      </c>
      <c r="T22" s="9">
        <v>168.68000030517601</v>
      </c>
      <c r="U22" s="10">
        <v>165.80650024414101</v>
      </c>
      <c r="V22" s="9">
        <v>182.01600341796899</v>
      </c>
      <c r="W22" s="10">
        <v>184.15199890136699</v>
      </c>
      <c r="X22" s="10">
        <v>186.893501281738</v>
      </c>
      <c r="Y22" s="9">
        <v>187.286000823975</v>
      </c>
      <c r="Z22" s="10">
        <v>185.346500396729</v>
      </c>
      <c r="AA22" s="9">
        <v>197.57000122070301</v>
      </c>
      <c r="AB22" s="10">
        <v>199.05400085449301</v>
      </c>
      <c r="AC22" s="10">
        <v>201.72949981689499</v>
      </c>
      <c r="AD22" s="10">
        <v>202.786500549316</v>
      </c>
      <c r="AE22" s="10">
        <v>201.33550109863299</v>
      </c>
    </row>
    <row r="23" spans="1:31" x14ac:dyDescent="0.25">
      <c r="A23" s="20" t="s">
        <v>32</v>
      </c>
      <c r="B23" s="10">
        <v>164.09140036869701</v>
      </c>
      <c r="C23" s="10">
        <v>163.575563215801</v>
      </c>
      <c r="D23" s="9">
        <v>166.27904743460601</v>
      </c>
      <c r="E23" s="10">
        <v>164.95002271060201</v>
      </c>
      <c r="F23" s="10">
        <v>159.25736491040499</v>
      </c>
      <c r="G23" s="10">
        <v>125.912001037598</v>
      </c>
      <c r="H23" s="10">
        <v>126.790002441406</v>
      </c>
      <c r="I23" s="9">
        <v>129.48699951171901</v>
      </c>
      <c r="J23" s="10">
        <v>126.556499481201</v>
      </c>
      <c r="K23" s="10">
        <v>117.746500778198</v>
      </c>
      <c r="L23" s="10">
        <v>145.98399963378901</v>
      </c>
      <c r="M23" s="10">
        <v>144.61400451660199</v>
      </c>
      <c r="N23" s="10">
        <v>149.945500946045</v>
      </c>
      <c r="O23" s="10">
        <v>147.111499023438</v>
      </c>
      <c r="P23" s="10">
        <v>140.896001434326</v>
      </c>
      <c r="Q23" s="10">
        <v>165.98399963378901</v>
      </c>
      <c r="R23" s="10">
        <v>164.92800292968801</v>
      </c>
      <c r="S23" s="10">
        <v>168.651499176025</v>
      </c>
      <c r="T23" s="10">
        <v>167.51350097656299</v>
      </c>
      <c r="U23" s="10">
        <v>161.395499420166</v>
      </c>
      <c r="V23" s="10">
        <v>184.38399963378899</v>
      </c>
      <c r="W23" s="10">
        <v>183.528002929688</v>
      </c>
      <c r="X23" s="9">
        <v>185.57949829101599</v>
      </c>
      <c r="Y23" s="9">
        <v>185.559999847412</v>
      </c>
      <c r="Z23" s="10">
        <v>180.43000106811499</v>
      </c>
      <c r="AA23" s="10">
        <v>199.82000122070301</v>
      </c>
      <c r="AB23" s="10">
        <v>200.11599731445301</v>
      </c>
      <c r="AC23" s="10">
        <v>199.956498718262</v>
      </c>
      <c r="AD23" s="10">
        <v>199.943500518799</v>
      </c>
      <c r="AE23" s="10">
        <v>197.73400039672899</v>
      </c>
    </row>
    <row r="24" spans="1:31" x14ac:dyDescent="0.25">
      <c r="A24" s="29" t="s">
        <v>33</v>
      </c>
      <c r="B24" s="30"/>
      <c r="C24" s="30"/>
      <c r="D24" s="30"/>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row>
    <row r="25" spans="1:31" x14ac:dyDescent="0.25">
      <c r="A25" s="20" t="s">
        <v>34</v>
      </c>
      <c r="B25" s="10">
        <v>130.82362095713799</v>
      </c>
      <c r="C25" s="10">
        <v>132.44090953104899</v>
      </c>
      <c r="D25" s="9">
        <v>136.82640004082199</v>
      </c>
      <c r="E25" s="9">
        <v>137.21885909369499</v>
      </c>
      <c r="F25" s="10">
        <v>132.513021614536</v>
      </c>
      <c r="G25" s="10">
        <v>86.831999206543003</v>
      </c>
      <c r="H25" s="10">
        <v>88.672000122070301</v>
      </c>
      <c r="I25" s="9">
        <v>93.269499588012707</v>
      </c>
      <c r="J25" s="9">
        <v>93.3025005340576</v>
      </c>
      <c r="K25" s="10">
        <v>86.876499938964798</v>
      </c>
      <c r="L25" s="10">
        <v>109.959999084473</v>
      </c>
      <c r="M25" s="10">
        <v>111.286000061035</v>
      </c>
      <c r="N25" s="9">
        <v>116.54450035095201</v>
      </c>
      <c r="O25" s="9">
        <v>116.311000061035</v>
      </c>
      <c r="P25" s="10">
        <v>109.486499786377</v>
      </c>
      <c r="Q25" s="10">
        <v>133.433999633789</v>
      </c>
      <c r="R25" s="10">
        <v>134.92999877929699</v>
      </c>
      <c r="S25" s="9">
        <v>139.306499481201</v>
      </c>
      <c r="T25" s="9">
        <v>139.62550125122101</v>
      </c>
      <c r="U25" s="10">
        <v>133.64300079345699</v>
      </c>
      <c r="V25" s="10">
        <v>154.26800231933601</v>
      </c>
      <c r="W25" s="10">
        <v>155.10200195312501</v>
      </c>
      <c r="X25" s="10">
        <v>159.63749923706101</v>
      </c>
      <c r="Y25" s="10">
        <v>160.50950012206999</v>
      </c>
      <c r="Z25" s="10">
        <v>157.05049819946299</v>
      </c>
      <c r="AA25" s="9">
        <v>171.33799743652401</v>
      </c>
      <c r="AB25" s="10">
        <v>173.14199523925799</v>
      </c>
      <c r="AC25" s="10">
        <v>176.130000305176</v>
      </c>
      <c r="AD25" s="10">
        <v>177.31549911498999</v>
      </c>
      <c r="AE25" s="10">
        <v>176.03200073242201</v>
      </c>
    </row>
    <row r="26" spans="1:31" x14ac:dyDescent="0.25">
      <c r="A26" s="20" t="s">
        <v>35</v>
      </c>
      <c r="B26" s="9">
        <v>139.09895240112101</v>
      </c>
      <c r="C26" s="9">
        <v>140.364752784632</v>
      </c>
      <c r="D26" s="9">
        <v>141.65647017524901</v>
      </c>
      <c r="E26" s="9">
        <v>140.42594551498399</v>
      </c>
      <c r="F26" s="10">
        <v>135.54738426216201</v>
      </c>
      <c r="G26" s="9">
        <v>95.276002502441401</v>
      </c>
      <c r="H26" s="9">
        <v>96.865998840331997</v>
      </c>
      <c r="I26" s="9">
        <v>100.000500106812</v>
      </c>
      <c r="J26" s="9">
        <v>94.818000030517595</v>
      </c>
      <c r="K26" s="10">
        <v>88.459499740600606</v>
      </c>
      <c r="L26" s="9">
        <v>118.07600097656299</v>
      </c>
      <c r="M26" s="9">
        <v>120.040000915527</v>
      </c>
      <c r="N26" s="9">
        <v>121.925999832153</v>
      </c>
      <c r="O26" s="9">
        <v>118.18549919128399</v>
      </c>
      <c r="P26" s="10">
        <v>112.43099975585901</v>
      </c>
      <c r="Q26" s="9">
        <v>141.67799987793001</v>
      </c>
      <c r="R26" s="9">
        <v>143.10199890136701</v>
      </c>
      <c r="S26" s="9">
        <v>144.04850006103501</v>
      </c>
      <c r="T26" s="9">
        <v>142.77899856567399</v>
      </c>
      <c r="U26" s="10">
        <v>137.90950012207</v>
      </c>
      <c r="V26" s="10">
        <v>162.49400024414101</v>
      </c>
      <c r="W26" s="10">
        <v>163.45199584960901</v>
      </c>
      <c r="X26" s="10">
        <v>164.02750091552701</v>
      </c>
      <c r="Y26" s="9">
        <v>164.587998962402</v>
      </c>
      <c r="Z26" s="10">
        <v>160.61450042724601</v>
      </c>
      <c r="AA26" s="10">
        <v>179.32599792480499</v>
      </c>
      <c r="AB26" s="10">
        <v>179.72400207519499</v>
      </c>
      <c r="AC26" s="10">
        <v>180.05500030517601</v>
      </c>
      <c r="AD26" s="10">
        <v>181.85850067138699</v>
      </c>
      <c r="AE26" s="10">
        <v>179.00200119018601</v>
      </c>
    </row>
    <row r="27" spans="1:31" x14ac:dyDescent="0.25">
      <c r="A27" s="20" t="s">
        <v>36</v>
      </c>
      <c r="B27" s="9">
        <v>151.730387869411</v>
      </c>
      <c r="C27" s="9">
        <v>153.18452219186099</v>
      </c>
      <c r="D27" s="9">
        <v>154.60594916988501</v>
      </c>
      <c r="E27" s="9">
        <v>153.90761627175999</v>
      </c>
      <c r="F27" s="10">
        <v>148.01629542640299</v>
      </c>
      <c r="G27" s="9">
        <v>111.682000732422</v>
      </c>
      <c r="H27" s="9">
        <v>114.20200042724601</v>
      </c>
      <c r="I27" s="9">
        <v>115.48699951171901</v>
      </c>
      <c r="J27" s="9">
        <v>113.308999252319</v>
      </c>
      <c r="K27" s="10">
        <v>102.663499450684</v>
      </c>
      <c r="L27" s="9">
        <v>133.17600097656299</v>
      </c>
      <c r="M27" s="9">
        <v>134.81199951171899</v>
      </c>
      <c r="N27" s="9">
        <v>136.63050155639601</v>
      </c>
      <c r="O27" s="9">
        <v>135.43000030517601</v>
      </c>
      <c r="P27" s="10">
        <v>126.98200035095201</v>
      </c>
      <c r="Q27" s="10">
        <v>154.33200073242199</v>
      </c>
      <c r="R27" s="9">
        <v>155.46799926757799</v>
      </c>
      <c r="S27" s="9">
        <v>156.95299987793001</v>
      </c>
      <c r="T27" s="9">
        <v>156.650999450684</v>
      </c>
      <c r="U27" s="10">
        <v>150.80200042724601</v>
      </c>
      <c r="V27" s="10">
        <v>173.24800415038999</v>
      </c>
      <c r="W27" s="10">
        <v>174.12400207519599</v>
      </c>
      <c r="X27" s="10">
        <v>175.227000427246</v>
      </c>
      <c r="Y27" s="10">
        <v>174.762500762939</v>
      </c>
      <c r="Z27" s="10">
        <v>171.57200012206999</v>
      </c>
      <c r="AA27" s="10">
        <v>188.77200012207001</v>
      </c>
      <c r="AB27" s="10">
        <v>189.25399780273401</v>
      </c>
      <c r="AC27" s="10">
        <v>190.405500030518</v>
      </c>
      <c r="AD27" s="10">
        <v>190.55049972534201</v>
      </c>
      <c r="AE27" s="10">
        <v>188.656999969483</v>
      </c>
    </row>
    <row r="28" spans="1:31" x14ac:dyDescent="0.25">
      <c r="A28" s="20" t="s">
        <v>37</v>
      </c>
      <c r="B28" s="10">
        <v>160.836481931517</v>
      </c>
      <c r="C28" s="9">
        <v>162.40683035216</v>
      </c>
      <c r="D28" s="9">
        <v>164.52822712126701</v>
      </c>
      <c r="E28" s="9">
        <v>163.49767184062799</v>
      </c>
      <c r="F28" s="10">
        <v>159.59906506508099</v>
      </c>
      <c r="G28" s="9">
        <v>117.66399993896501</v>
      </c>
      <c r="H28" s="9">
        <v>121.30600280761701</v>
      </c>
      <c r="I28" s="9">
        <v>123.371499633789</v>
      </c>
      <c r="J28" s="9">
        <v>120.083499145508</v>
      </c>
      <c r="K28" s="10">
        <v>113.553499603272</v>
      </c>
      <c r="L28" s="10">
        <v>141.71000061035099</v>
      </c>
      <c r="M28" s="9">
        <v>143.72800292968799</v>
      </c>
      <c r="N28" s="9">
        <v>146.40499877929699</v>
      </c>
      <c r="O28" s="9">
        <v>144.02649765014601</v>
      </c>
      <c r="P28" s="10">
        <v>138.96700057983401</v>
      </c>
      <c r="Q28" s="10">
        <v>164.05</v>
      </c>
      <c r="R28" s="9">
        <v>165.434002685547</v>
      </c>
      <c r="S28" s="9">
        <v>167.57449874877901</v>
      </c>
      <c r="T28" s="9">
        <v>166.78100204467799</v>
      </c>
      <c r="U28" s="10">
        <v>163.03799972534199</v>
      </c>
      <c r="V28" s="10">
        <v>183.37600097656301</v>
      </c>
      <c r="W28" s="10">
        <v>184.118002319336</v>
      </c>
      <c r="X28" s="9">
        <v>185.85799942016601</v>
      </c>
      <c r="Y28" s="9">
        <v>186.14050064086899</v>
      </c>
      <c r="Z28" s="10">
        <v>183.49100036621101</v>
      </c>
      <c r="AA28" s="10">
        <v>199.27600097656199</v>
      </c>
      <c r="AB28" s="10">
        <v>199.593997192383</v>
      </c>
      <c r="AC28" s="10">
        <v>201.12399902343799</v>
      </c>
      <c r="AD28" s="10">
        <v>201.849501037598</v>
      </c>
      <c r="AE28" s="10">
        <v>200.204998779297</v>
      </c>
    </row>
    <row r="29" spans="1:31" x14ac:dyDescent="0.25">
      <c r="A29" s="29" t="s">
        <v>38</v>
      </c>
      <c r="B29" s="30"/>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row>
    <row r="30" spans="1:31" x14ac:dyDescent="0.25">
      <c r="A30" s="20" t="s">
        <v>39</v>
      </c>
      <c r="B30" s="10">
        <v>148.65992576145899</v>
      </c>
      <c r="C30" s="9">
        <v>150.740504556036</v>
      </c>
      <c r="D30" s="9">
        <v>152.89373575331399</v>
      </c>
      <c r="E30" s="9">
        <v>152.586875142498</v>
      </c>
      <c r="F30" s="10">
        <v>148.777749081591</v>
      </c>
      <c r="G30" s="10">
        <v>101.55799865722599</v>
      </c>
      <c r="H30" s="9">
        <v>104.720001220703</v>
      </c>
      <c r="I30" s="9">
        <v>107.3625</v>
      </c>
      <c r="J30" s="9">
        <v>104.891999816894</v>
      </c>
      <c r="K30" s="10">
        <v>99.090999984741202</v>
      </c>
      <c r="L30" s="10">
        <v>126.609999084473</v>
      </c>
      <c r="M30" s="9">
        <v>129.42799682617201</v>
      </c>
      <c r="N30" s="9">
        <v>131.80500183105499</v>
      </c>
      <c r="O30" s="9">
        <v>130.18849868774399</v>
      </c>
      <c r="P30" s="10">
        <v>124.91399993896501</v>
      </c>
      <c r="Q30" s="10">
        <v>151.82599792480499</v>
      </c>
      <c r="R30" s="9">
        <v>153.92200012206999</v>
      </c>
      <c r="S30" s="9">
        <v>156.05850143432599</v>
      </c>
      <c r="T30" s="9">
        <v>155.87250061035201</v>
      </c>
      <c r="U30" s="10">
        <v>151.75149917602499</v>
      </c>
      <c r="V30" s="10">
        <v>173.73799743652299</v>
      </c>
      <c r="W30" s="10">
        <v>175.14200134277399</v>
      </c>
      <c r="X30" s="9">
        <v>177.06299819946301</v>
      </c>
      <c r="Y30" s="9">
        <v>177.64099960327101</v>
      </c>
      <c r="Z30" s="10">
        <v>175.00150146484401</v>
      </c>
      <c r="AA30" s="10">
        <v>191.33400268554701</v>
      </c>
      <c r="AB30" s="10">
        <v>192.09799499511701</v>
      </c>
      <c r="AC30" s="10">
        <v>194.00000076294</v>
      </c>
      <c r="AD30" s="10">
        <v>195.14749984741201</v>
      </c>
      <c r="AE30" s="10">
        <v>193.28099899291999</v>
      </c>
    </row>
    <row r="31" spans="1:31" x14ac:dyDescent="0.25">
      <c r="A31" s="20" t="s">
        <v>40</v>
      </c>
      <c r="B31" s="10">
        <v>163.19973657891401</v>
      </c>
      <c r="C31" s="10">
        <v>162.22922767315401</v>
      </c>
      <c r="D31" s="9">
        <v>167.39462109835699</v>
      </c>
      <c r="E31" s="9">
        <v>166.70580769752701</v>
      </c>
      <c r="F31" s="10">
        <v>159.73756725932401</v>
      </c>
      <c r="G31" s="10">
        <v>128.1</v>
      </c>
      <c r="H31" s="10">
        <v>123.963999938965</v>
      </c>
      <c r="I31" s="10">
        <v>132.660000610352</v>
      </c>
      <c r="J31" s="10">
        <v>129.35150032043501</v>
      </c>
      <c r="K31" s="10">
        <v>121.53549995422399</v>
      </c>
      <c r="L31" s="10">
        <v>145.80999755859401</v>
      </c>
      <c r="M31" s="10">
        <v>142.85</v>
      </c>
      <c r="N31" s="10">
        <v>151.16900100708</v>
      </c>
      <c r="O31" s="10">
        <v>149.004000091553</v>
      </c>
      <c r="P31" s="10">
        <v>141.14400024414101</v>
      </c>
      <c r="Q31" s="10">
        <v>164.211999511719</v>
      </c>
      <c r="R31" s="10">
        <v>164.07600402832</v>
      </c>
      <c r="S31" s="9">
        <v>169.076501464844</v>
      </c>
      <c r="T31" s="9">
        <v>168.81399917602499</v>
      </c>
      <c r="U31" s="10">
        <v>161.06349945068399</v>
      </c>
      <c r="V31" s="10">
        <v>181.91600036621099</v>
      </c>
      <c r="W31" s="10">
        <v>182.253994750977</v>
      </c>
      <c r="X31" s="10">
        <v>185.86850051879901</v>
      </c>
      <c r="Y31" s="9">
        <v>186.83750000000001</v>
      </c>
      <c r="Z31" s="10">
        <v>179.37400131225601</v>
      </c>
      <c r="AA31" s="10">
        <v>197.58200073242199</v>
      </c>
      <c r="AB31" s="10">
        <v>198.42999877929699</v>
      </c>
      <c r="AC31" s="10">
        <v>199.89400024413999</v>
      </c>
      <c r="AD31" s="10">
        <v>201.227000427246</v>
      </c>
      <c r="AE31" s="10">
        <v>196.536000061035</v>
      </c>
    </row>
    <row r="32" spans="1:31" x14ac:dyDescent="0.25">
      <c r="A32" s="29" t="s">
        <v>41</v>
      </c>
      <c r="B32" s="30"/>
      <c r="C32" s="30"/>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row>
    <row r="33" spans="1:31" x14ac:dyDescent="0.25">
      <c r="A33" s="20" t="s">
        <v>42</v>
      </c>
      <c r="B33" s="10">
        <v>141.32302685989501</v>
      </c>
      <c r="C33" s="10">
        <v>145.59578993258901</v>
      </c>
      <c r="D33" s="9">
        <v>149.22362822446601</v>
      </c>
      <c r="E33" s="10">
        <v>147.54681194466301</v>
      </c>
      <c r="F33" s="10">
        <v>140.07759550736</v>
      </c>
      <c r="G33" s="10">
        <v>97.545999145507807</v>
      </c>
      <c r="H33" s="9">
        <v>101.067999267578</v>
      </c>
      <c r="I33" s="9">
        <v>104.18799934387199</v>
      </c>
      <c r="J33" s="9">
        <v>102.989000701904</v>
      </c>
      <c r="K33" s="10">
        <v>90.682500076293906</v>
      </c>
      <c r="L33" s="10">
        <v>118.633999633789</v>
      </c>
      <c r="M33" s="10">
        <v>123.265998840332</v>
      </c>
      <c r="N33" s="9">
        <v>127.525000762939</v>
      </c>
      <c r="O33" s="9">
        <v>124.590999984741</v>
      </c>
      <c r="P33" s="10">
        <v>115.41699981689401</v>
      </c>
      <c r="Q33" s="10">
        <v>142.844000244141</v>
      </c>
      <c r="R33" s="10">
        <v>147.95599670410201</v>
      </c>
      <c r="S33" s="10">
        <v>151.604500579834</v>
      </c>
      <c r="T33" s="10">
        <v>148.81949996948299</v>
      </c>
      <c r="U33" s="10">
        <v>142.09449920654299</v>
      </c>
      <c r="V33" s="10">
        <v>164.99599914550799</v>
      </c>
      <c r="W33" s="10">
        <v>169.16600036621099</v>
      </c>
      <c r="X33" s="10">
        <v>173.27299880981499</v>
      </c>
      <c r="Y33" s="10">
        <v>172.13550262451199</v>
      </c>
      <c r="Z33" s="10">
        <v>167.32899932861301</v>
      </c>
      <c r="AA33" s="10">
        <v>183.867999267578</v>
      </c>
      <c r="AB33" s="10">
        <v>187.69200134277401</v>
      </c>
      <c r="AC33" s="10">
        <v>190.46300125122099</v>
      </c>
      <c r="AD33" s="10">
        <v>190.672499084473</v>
      </c>
      <c r="AE33" s="10">
        <v>184.89499969482401</v>
      </c>
    </row>
    <row r="34" spans="1:31" x14ac:dyDescent="0.25">
      <c r="A34" s="20" t="s">
        <v>43</v>
      </c>
      <c r="B34" s="10">
        <v>148.86675121741499</v>
      </c>
      <c r="C34" s="10">
        <v>150.89051832747501</v>
      </c>
      <c r="D34" s="9">
        <v>153.09577387868401</v>
      </c>
      <c r="E34" s="9">
        <v>152.87307209159499</v>
      </c>
      <c r="F34" s="10">
        <v>149.42444634362201</v>
      </c>
      <c r="G34" s="10">
        <v>101.7</v>
      </c>
      <c r="H34" s="9">
        <v>104.85599822998</v>
      </c>
      <c r="I34" s="9">
        <v>107.548500823975</v>
      </c>
      <c r="J34" s="9">
        <v>105.010499572754</v>
      </c>
      <c r="K34" s="10">
        <v>99.804999160766698</v>
      </c>
      <c r="L34" s="10">
        <v>126.89199829101599</v>
      </c>
      <c r="M34" s="9">
        <v>129.617999267578</v>
      </c>
      <c r="N34" s="9">
        <v>132.05350036621101</v>
      </c>
      <c r="O34" s="9">
        <v>130.56849975585899</v>
      </c>
      <c r="P34" s="10">
        <v>125.773499298096</v>
      </c>
      <c r="Q34" s="10">
        <v>152.079998779297</v>
      </c>
      <c r="R34" s="10">
        <v>154.104000854492</v>
      </c>
      <c r="S34" s="9">
        <v>156.296501159668</v>
      </c>
      <c r="T34" s="9">
        <v>156.28100128173801</v>
      </c>
      <c r="U34" s="10">
        <v>152.411500549317</v>
      </c>
      <c r="V34" s="10">
        <v>173.96600036621101</v>
      </c>
      <c r="W34" s="10">
        <v>175.288000488281</v>
      </c>
      <c r="X34" s="10">
        <v>177.261000823975</v>
      </c>
      <c r="Y34" s="9">
        <v>177.91800003051799</v>
      </c>
      <c r="Z34" s="10">
        <v>175.55250091552699</v>
      </c>
      <c r="AA34" s="9">
        <v>191.49200134277299</v>
      </c>
      <c r="AB34" s="10">
        <v>192.20000305175799</v>
      </c>
      <c r="AC34" s="10">
        <v>194.15649871826199</v>
      </c>
      <c r="AD34" s="10">
        <v>195.376499938965</v>
      </c>
      <c r="AE34" s="10">
        <v>193.781999969483</v>
      </c>
    </row>
    <row r="35" spans="1:31" x14ac:dyDescent="0.25">
      <c r="A35" s="29" t="s">
        <v>44</v>
      </c>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row>
    <row r="36" spans="1:31" x14ac:dyDescent="0.25">
      <c r="A36" s="20" t="s">
        <v>45</v>
      </c>
      <c r="B36" s="10">
        <v>142.28787468496699</v>
      </c>
      <c r="C36" s="10">
        <v>143.69275054956299</v>
      </c>
      <c r="D36" s="10">
        <v>147.72768758304801</v>
      </c>
      <c r="E36" s="10">
        <v>147.300319389187</v>
      </c>
      <c r="F36" s="10">
        <v>145.50627465302301</v>
      </c>
      <c r="G36" s="10">
        <v>92.941999816894594</v>
      </c>
      <c r="H36" s="10">
        <v>95.011997985839798</v>
      </c>
      <c r="I36" s="9">
        <v>99.677000427246099</v>
      </c>
      <c r="J36" s="10">
        <v>97.019499588012707</v>
      </c>
      <c r="K36" s="10">
        <v>93.917500305175807</v>
      </c>
      <c r="L36" s="10">
        <v>118.173999023438</v>
      </c>
      <c r="M36" s="10">
        <v>120.18000183105499</v>
      </c>
      <c r="N36" s="9">
        <v>124.63349990844701</v>
      </c>
      <c r="O36" s="10">
        <v>122.71250000000001</v>
      </c>
      <c r="P36" s="10">
        <v>120.031500244141</v>
      </c>
      <c r="Q36" s="10">
        <v>145.05800170898399</v>
      </c>
      <c r="R36" s="10">
        <v>146.17799987793001</v>
      </c>
      <c r="S36" s="10">
        <v>150.504000091553</v>
      </c>
      <c r="T36" s="10">
        <v>150.462001800537</v>
      </c>
      <c r="U36" s="10">
        <v>148.73399887085</v>
      </c>
      <c r="V36" s="10">
        <v>168.90000610351601</v>
      </c>
      <c r="W36" s="10">
        <v>169.89399719238301</v>
      </c>
      <c r="X36" s="10">
        <v>173.413500213623</v>
      </c>
      <c r="Y36" s="10">
        <v>174.19999694824199</v>
      </c>
      <c r="Z36" s="10">
        <v>172.783500671387</v>
      </c>
      <c r="AA36" s="10">
        <v>187.67799987793001</v>
      </c>
      <c r="AB36" s="10">
        <v>188.895999145508</v>
      </c>
      <c r="AC36" s="10">
        <v>191.904999542236</v>
      </c>
      <c r="AD36" s="10">
        <v>192.58650054931601</v>
      </c>
      <c r="AE36" s="10">
        <v>191.557999420166</v>
      </c>
    </row>
    <row r="37" spans="1:31" x14ac:dyDescent="0.25">
      <c r="A37" s="20" t="s">
        <v>46</v>
      </c>
      <c r="B37" s="10">
        <v>153.729015431915</v>
      </c>
      <c r="C37" s="9">
        <v>155.39833601876401</v>
      </c>
      <c r="D37" s="9">
        <v>157.52068397432399</v>
      </c>
      <c r="E37" s="9">
        <v>157.78229275907799</v>
      </c>
      <c r="F37" s="10">
        <v>151.50562800787401</v>
      </c>
      <c r="G37" s="9">
        <v>108.105999755859</v>
      </c>
      <c r="H37" s="9">
        <v>111.28399810790999</v>
      </c>
      <c r="I37" s="9">
        <v>113.30950050353999</v>
      </c>
      <c r="J37" s="9">
        <v>111.22799987793</v>
      </c>
      <c r="K37" s="10">
        <v>102.19849853515601</v>
      </c>
      <c r="L37" s="9">
        <v>132.63599548339801</v>
      </c>
      <c r="M37" s="9">
        <v>135.145999145508</v>
      </c>
      <c r="N37" s="9">
        <v>137.37749862670901</v>
      </c>
      <c r="O37" s="9">
        <v>136.81450195312499</v>
      </c>
      <c r="P37" s="10">
        <v>128.288499069214</v>
      </c>
      <c r="Q37" s="10">
        <v>156.80400085449199</v>
      </c>
      <c r="R37" s="9">
        <v>158.44999999999999</v>
      </c>
      <c r="S37" s="9">
        <v>160.73849792480499</v>
      </c>
      <c r="T37" s="9">
        <v>161.25400161743201</v>
      </c>
      <c r="U37" s="10">
        <v>154.49200057983401</v>
      </c>
      <c r="V37" s="10">
        <v>177.94200134277301</v>
      </c>
      <c r="W37" s="10">
        <v>178.87799682617199</v>
      </c>
      <c r="X37" s="9">
        <v>180.899498748779</v>
      </c>
      <c r="Y37" s="9">
        <v>181.97299957275399</v>
      </c>
      <c r="Z37" s="10">
        <v>177.36849975585901</v>
      </c>
      <c r="AA37" s="10">
        <v>195.11199951171901</v>
      </c>
      <c r="AB37" s="10">
        <v>195.07599792480499</v>
      </c>
      <c r="AC37" s="10">
        <v>197.262998199463</v>
      </c>
      <c r="AD37" s="9">
        <v>198.68299865722699</v>
      </c>
      <c r="AE37" s="10">
        <v>195.707501983643</v>
      </c>
    </row>
    <row r="38" spans="1:31" x14ac:dyDescent="0.25">
      <c r="A38" s="20" t="s">
        <v>47</v>
      </c>
      <c r="B38" s="10">
        <v>149.348390128787</v>
      </c>
      <c r="C38" s="10">
        <v>152.758333694784</v>
      </c>
      <c r="D38" s="10">
        <v>153.77235407522099</v>
      </c>
      <c r="E38" s="10">
        <v>152.986370630788</v>
      </c>
      <c r="F38" s="10">
        <v>149.003554586885</v>
      </c>
      <c r="G38" s="10">
        <v>104.248001098633</v>
      </c>
      <c r="H38" s="10">
        <v>109.341998291016</v>
      </c>
      <c r="I38" s="9">
        <v>111.461499786377</v>
      </c>
      <c r="J38" s="10">
        <v>108.710500335693</v>
      </c>
      <c r="K38" s="10">
        <v>101.729499816895</v>
      </c>
      <c r="L38" s="10">
        <v>128.72200012207</v>
      </c>
      <c r="M38" s="9">
        <v>133.13000183105399</v>
      </c>
      <c r="N38" s="9">
        <v>134.57249984741199</v>
      </c>
      <c r="O38" s="10">
        <v>131.982997894287</v>
      </c>
      <c r="P38" s="10">
        <v>126.64499969482399</v>
      </c>
      <c r="Q38" s="10">
        <v>152.40000305175801</v>
      </c>
      <c r="R38" s="10">
        <v>155.76599731445299</v>
      </c>
      <c r="S38" s="9">
        <v>156.793000793457</v>
      </c>
      <c r="T38" s="10">
        <v>155.88750076293999</v>
      </c>
      <c r="U38" s="10">
        <v>151.65699844360401</v>
      </c>
      <c r="V38" s="10">
        <v>173.03000183105499</v>
      </c>
      <c r="W38" s="10">
        <v>175.40399780273401</v>
      </c>
      <c r="X38" s="10">
        <v>175.987001800537</v>
      </c>
      <c r="Y38" s="10">
        <v>176.12850189208999</v>
      </c>
      <c r="Z38" s="10">
        <v>173.65599899291999</v>
      </c>
      <c r="AA38" s="10">
        <v>190.34999694824199</v>
      </c>
      <c r="AB38" s="10">
        <v>191.66799926757801</v>
      </c>
      <c r="AC38" s="10">
        <v>191.61549911499</v>
      </c>
      <c r="AD38" s="10">
        <v>192.90699920654299</v>
      </c>
      <c r="AE38" s="10">
        <v>191.27600173950199</v>
      </c>
    </row>
    <row r="39" spans="1:31" x14ac:dyDescent="0.25">
      <c r="A39" s="20" t="s">
        <v>48</v>
      </c>
      <c r="B39" s="10">
        <v>154.14505841768599</v>
      </c>
      <c r="C39" s="10">
        <v>156.16602272457399</v>
      </c>
      <c r="D39" s="10">
        <v>156.37747624184101</v>
      </c>
      <c r="E39" s="10">
        <v>155.901717899516</v>
      </c>
      <c r="F39" s="10">
        <v>154.11620604887801</v>
      </c>
      <c r="G39" s="10">
        <v>111.524000549316</v>
      </c>
      <c r="H39" s="9">
        <v>115.390000915527</v>
      </c>
      <c r="I39" s="9">
        <v>114.77900047302199</v>
      </c>
      <c r="J39" s="10">
        <v>113.25399971008299</v>
      </c>
      <c r="K39" s="10">
        <v>109.116000366211</v>
      </c>
      <c r="L39" s="10">
        <v>134.70399780273399</v>
      </c>
      <c r="M39" s="9">
        <v>137.03600158691401</v>
      </c>
      <c r="N39" s="9">
        <v>137.565500640869</v>
      </c>
      <c r="O39" s="10">
        <v>135.897999572754</v>
      </c>
      <c r="P39" s="10">
        <v>132.53250198364299</v>
      </c>
      <c r="Q39" s="10">
        <v>157.07399902343801</v>
      </c>
      <c r="R39" s="10">
        <v>158.69400024414099</v>
      </c>
      <c r="S39" s="10">
        <v>159.33600006103501</v>
      </c>
      <c r="T39" s="10">
        <v>158.57000122070301</v>
      </c>
      <c r="U39" s="10">
        <v>156.76350021362299</v>
      </c>
      <c r="V39" s="10">
        <v>176.72399902343699</v>
      </c>
      <c r="W39" s="10">
        <v>178.11199951171901</v>
      </c>
      <c r="X39" s="10">
        <v>178.328498840332</v>
      </c>
      <c r="Y39" s="10">
        <v>178.43250045776401</v>
      </c>
      <c r="Z39" s="10">
        <v>177.91300201416001</v>
      </c>
      <c r="AA39" s="10">
        <v>192.66799926757801</v>
      </c>
      <c r="AB39" s="10">
        <v>193.89799804687499</v>
      </c>
      <c r="AC39" s="10">
        <v>193.93550109863301</v>
      </c>
      <c r="AD39" s="10">
        <v>194.446500396728</v>
      </c>
      <c r="AE39" s="10">
        <v>195.07999954223601</v>
      </c>
    </row>
    <row r="40" spans="1:31" x14ac:dyDescent="0.25">
      <c r="A40" s="29" t="s">
        <v>49</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row>
    <row r="41" spans="1:31" x14ac:dyDescent="0.25">
      <c r="A41" s="20" t="s">
        <v>50</v>
      </c>
      <c r="B41" s="10">
        <v>154.18926197361799</v>
      </c>
      <c r="C41" s="10">
        <v>153.24837496164099</v>
      </c>
      <c r="D41" s="9">
        <v>155.947139349623</v>
      </c>
      <c r="E41" s="9">
        <v>155.22070797466199</v>
      </c>
      <c r="F41" s="10">
        <v>150.81311294202001</v>
      </c>
      <c r="G41" s="10">
        <v>108.066000366211</v>
      </c>
      <c r="H41" s="10">
        <v>107.99199981689399</v>
      </c>
      <c r="I41" s="9">
        <v>110.898000335693</v>
      </c>
      <c r="J41" s="10">
        <v>105.829000091553</v>
      </c>
      <c r="K41" s="10">
        <v>102.046500015259</v>
      </c>
      <c r="L41" s="9">
        <v>133.37999877929701</v>
      </c>
      <c r="M41" s="9">
        <v>132.40399780273501</v>
      </c>
      <c r="N41" s="9">
        <v>135.49049835205099</v>
      </c>
      <c r="O41" s="9">
        <v>132.93000106811499</v>
      </c>
      <c r="P41" s="10">
        <v>127.66250076294</v>
      </c>
      <c r="Q41" s="10">
        <v>157.46599731445301</v>
      </c>
      <c r="R41" s="10">
        <v>156.58200073242199</v>
      </c>
      <c r="S41" s="9">
        <v>159.13349914550801</v>
      </c>
      <c r="T41" s="9">
        <v>159.01250076293999</v>
      </c>
      <c r="U41" s="10">
        <v>153.70999984741201</v>
      </c>
      <c r="V41" s="10">
        <v>178.37999877929701</v>
      </c>
      <c r="W41" s="10">
        <v>177.56800231933599</v>
      </c>
      <c r="X41" s="10">
        <v>179.75249938964799</v>
      </c>
      <c r="Y41" s="10">
        <v>181.08650054931601</v>
      </c>
      <c r="Z41" s="10">
        <v>176.50699920654299</v>
      </c>
      <c r="AA41" s="10">
        <v>194.80399780273399</v>
      </c>
      <c r="AB41" s="10">
        <v>194.25599975585999</v>
      </c>
      <c r="AC41" s="10">
        <v>196.557499694824</v>
      </c>
      <c r="AD41" s="10">
        <v>198.07700042724599</v>
      </c>
      <c r="AE41" s="10">
        <v>194.64449996948201</v>
      </c>
    </row>
    <row r="42" spans="1:31" x14ac:dyDescent="0.25">
      <c r="A42" s="20" t="s">
        <v>51</v>
      </c>
      <c r="B42" s="10">
        <v>155.45368757757399</v>
      </c>
      <c r="C42" s="10">
        <v>156.01043189530699</v>
      </c>
      <c r="D42" s="9">
        <v>157.041165075354</v>
      </c>
      <c r="E42" s="9">
        <v>157.31461517214299</v>
      </c>
      <c r="F42" s="10">
        <v>153.735798820491</v>
      </c>
      <c r="G42" s="9">
        <v>111.161999511719</v>
      </c>
      <c r="H42" s="9">
        <v>113.536000061035</v>
      </c>
      <c r="I42" s="9">
        <v>114.019499969482</v>
      </c>
      <c r="J42" s="9">
        <v>111.238499832153</v>
      </c>
      <c r="K42" s="10">
        <v>105.312499237061</v>
      </c>
      <c r="L42" s="9">
        <v>135.56999816894501</v>
      </c>
      <c r="M42" s="9">
        <v>136.500003051758</v>
      </c>
      <c r="N42" s="9">
        <v>137.581999206543</v>
      </c>
      <c r="O42" s="9">
        <v>136.41399993896499</v>
      </c>
      <c r="P42" s="10">
        <v>131.276499176025</v>
      </c>
      <c r="Q42" s="10">
        <v>158.839999389648</v>
      </c>
      <c r="R42" s="10">
        <v>158.99599914550799</v>
      </c>
      <c r="S42" s="10">
        <v>160.29399948120101</v>
      </c>
      <c r="T42" s="10">
        <v>160.69750061035199</v>
      </c>
      <c r="U42" s="10">
        <v>157.35999984741201</v>
      </c>
      <c r="V42" s="10">
        <v>178.63799743652399</v>
      </c>
      <c r="W42" s="10">
        <v>178.65</v>
      </c>
      <c r="X42" s="10">
        <v>179.69599838256801</v>
      </c>
      <c r="Y42" s="10">
        <v>181.281499481201</v>
      </c>
      <c r="Z42" s="10">
        <v>178.97200088501</v>
      </c>
      <c r="AA42" s="10">
        <v>194.85599975586001</v>
      </c>
      <c r="AB42" s="10">
        <v>194.17600097656299</v>
      </c>
      <c r="AC42" s="10">
        <v>195.50000076294</v>
      </c>
      <c r="AD42" s="10">
        <v>197.96600189208999</v>
      </c>
      <c r="AE42" s="10">
        <v>195.97749786377</v>
      </c>
    </row>
    <row r="43" spans="1:31" x14ac:dyDescent="0.25">
      <c r="A43" s="20" t="s">
        <v>52</v>
      </c>
      <c r="B43" s="10">
        <v>148.48724679388599</v>
      </c>
      <c r="C43" s="10">
        <v>151.29382701569</v>
      </c>
      <c r="D43" s="9">
        <v>153.84006507078601</v>
      </c>
      <c r="E43" s="9">
        <v>153.65214661632101</v>
      </c>
      <c r="F43" s="10">
        <v>148.56573987220099</v>
      </c>
      <c r="G43" s="9">
        <v>102.618002319336</v>
      </c>
      <c r="H43" s="9">
        <v>105.90000152587901</v>
      </c>
      <c r="I43" s="9">
        <v>108.87649955749499</v>
      </c>
      <c r="J43" s="9">
        <v>107.20650062561</v>
      </c>
      <c r="K43" s="10">
        <v>98.602500152587893</v>
      </c>
      <c r="L43" s="10">
        <v>126.57200012206999</v>
      </c>
      <c r="M43" s="9">
        <v>130.21399841308599</v>
      </c>
      <c r="N43" s="9">
        <v>132.89300003051801</v>
      </c>
      <c r="O43" s="9">
        <v>131.815000152588</v>
      </c>
      <c r="P43" s="10">
        <v>124.604000091553</v>
      </c>
      <c r="Q43" s="10">
        <v>151.038000488281</v>
      </c>
      <c r="R43" s="10">
        <v>154.1</v>
      </c>
      <c r="S43" s="9">
        <v>156.91350173950201</v>
      </c>
      <c r="T43" s="9">
        <v>156.84300155639701</v>
      </c>
      <c r="U43" s="10">
        <v>151.52800140380899</v>
      </c>
      <c r="V43" s="10">
        <v>172.91199645996099</v>
      </c>
      <c r="W43" s="10">
        <v>175.03199768066401</v>
      </c>
      <c r="X43" s="9">
        <v>177.7</v>
      </c>
      <c r="Y43" s="9">
        <v>178.25500106811501</v>
      </c>
      <c r="Z43" s="10">
        <v>174.7</v>
      </c>
      <c r="AA43" s="10">
        <v>190.919998168945</v>
      </c>
      <c r="AB43" s="10">
        <v>192.13800048828099</v>
      </c>
      <c r="AC43" s="10">
        <v>194.45699996948201</v>
      </c>
      <c r="AD43" s="10">
        <v>195.17200012206999</v>
      </c>
      <c r="AE43" s="10">
        <v>193.354500579834</v>
      </c>
    </row>
    <row r="44" spans="1:31" x14ac:dyDescent="0.25">
      <c r="A44" s="20" t="s">
        <v>53</v>
      </c>
      <c r="B44" s="9">
        <v>144.299962954991</v>
      </c>
      <c r="C44" s="10">
        <v>147.49105802516399</v>
      </c>
      <c r="D44" s="10">
        <v>150.13528738002699</v>
      </c>
      <c r="E44" s="10">
        <v>149.79002973600799</v>
      </c>
      <c r="F44" s="10">
        <v>148.07047832081099</v>
      </c>
      <c r="G44" s="10">
        <v>95.199998474121102</v>
      </c>
      <c r="H44" s="10">
        <v>98.904000854492196</v>
      </c>
      <c r="I44" s="10">
        <v>103.15299987793</v>
      </c>
      <c r="J44" s="10">
        <v>102.103999710083</v>
      </c>
      <c r="K44" s="10">
        <v>98.826499557495097</v>
      </c>
      <c r="L44" s="10">
        <v>121.552000427246</v>
      </c>
      <c r="M44" s="10">
        <v>125.24599914550799</v>
      </c>
      <c r="N44" s="9">
        <v>128.39300003051801</v>
      </c>
      <c r="O44" s="10">
        <v>127.18100013732899</v>
      </c>
      <c r="P44" s="10">
        <v>124.765500259399</v>
      </c>
      <c r="Q44" s="10">
        <v>147.66799926757801</v>
      </c>
      <c r="R44" s="10">
        <v>150.632000732422</v>
      </c>
      <c r="S44" s="9">
        <v>153.47649993896499</v>
      </c>
      <c r="T44" s="10">
        <v>153.05249938964801</v>
      </c>
      <c r="U44" s="10">
        <v>150.96350021362301</v>
      </c>
      <c r="V44" s="10">
        <v>170.622000122071</v>
      </c>
      <c r="W44" s="10">
        <v>173.22400207519499</v>
      </c>
      <c r="X44" s="10">
        <v>175.13349990844699</v>
      </c>
      <c r="Y44" s="10">
        <v>174.65450210571299</v>
      </c>
      <c r="Z44" s="10">
        <v>173.807999420166</v>
      </c>
      <c r="AA44" s="10">
        <v>188.74199829101599</v>
      </c>
      <c r="AB44" s="10">
        <v>191.35999755859399</v>
      </c>
      <c r="AC44" s="10">
        <v>192.46100082397501</v>
      </c>
      <c r="AD44" s="10">
        <v>192.119499969483</v>
      </c>
      <c r="AE44" s="10">
        <v>192.20999984741201</v>
      </c>
    </row>
    <row r="45" spans="1:31" x14ac:dyDescent="0.25">
      <c r="A45" s="29" t="s">
        <v>54</v>
      </c>
      <c r="B45" s="30"/>
      <c r="C45" s="30"/>
      <c r="D45" s="30"/>
      <c r="E45" s="30"/>
      <c r="F45" s="30"/>
      <c r="G45" s="30"/>
      <c r="H45" s="30"/>
      <c r="I45" s="30"/>
      <c r="J45" s="30"/>
      <c r="K45" s="30"/>
      <c r="L45" s="30"/>
      <c r="M45" s="30"/>
      <c r="N45" s="30"/>
      <c r="O45" s="30"/>
      <c r="P45" s="30"/>
      <c r="Q45" s="30"/>
      <c r="R45" s="30"/>
      <c r="S45" s="30"/>
      <c r="T45" s="30"/>
      <c r="U45" s="30"/>
      <c r="V45" s="30"/>
      <c r="W45" s="30"/>
      <c r="X45" s="30"/>
      <c r="Y45" s="30"/>
      <c r="Z45" s="30"/>
      <c r="AA45" s="30"/>
      <c r="AB45" s="30"/>
      <c r="AC45" s="30"/>
      <c r="AD45" s="30"/>
      <c r="AE45" s="30"/>
    </row>
    <row r="46" spans="1:31" x14ac:dyDescent="0.25">
      <c r="A46" s="20" t="s">
        <v>55</v>
      </c>
      <c r="B46" s="10">
        <v>122.73875837599201</v>
      </c>
      <c r="C46" s="10">
        <v>124.123383420317</v>
      </c>
      <c r="D46" s="10">
        <v>124.25516503505</v>
      </c>
      <c r="E46" s="10">
        <v>125.41512647047701</v>
      </c>
      <c r="F46" s="10">
        <v>125.47133376006499</v>
      </c>
      <c r="G46" s="10">
        <v>70.686001586914102</v>
      </c>
      <c r="H46" s="10">
        <v>74.851998901367196</v>
      </c>
      <c r="I46" s="10">
        <v>75.310499572753898</v>
      </c>
      <c r="J46" s="10">
        <v>76.970500564575204</v>
      </c>
      <c r="K46" s="10">
        <v>75.974500656127901</v>
      </c>
      <c r="L46" s="10">
        <v>96.756001281738307</v>
      </c>
      <c r="M46" s="10">
        <v>98.489999389648403</v>
      </c>
      <c r="N46" s="10">
        <v>99.220999145507804</v>
      </c>
      <c r="O46" s="10">
        <v>98.695000076293994</v>
      </c>
      <c r="P46" s="10">
        <v>97.772000885009803</v>
      </c>
      <c r="Q46" s="10">
        <v>124.593998718262</v>
      </c>
      <c r="R46" s="10">
        <v>125.45199890136701</v>
      </c>
      <c r="S46" s="10">
        <v>125.414999771118</v>
      </c>
      <c r="T46" s="10">
        <v>124.976000213623</v>
      </c>
      <c r="U46" s="10">
        <v>124.803000259399</v>
      </c>
      <c r="V46" s="10">
        <v>150.39399719238301</v>
      </c>
      <c r="W46" s="10">
        <v>151.38999938964801</v>
      </c>
      <c r="X46" s="10">
        <v>150.731497955322</v>
      </c>
      <c r="Y46" s="10">
        <v>152.168998718262</v>
      </c>
      <c r="Z46" s="10">
        <v>152.95950012207001</v>
      </c>
      <c r="AA46" s="9">
        <v>172.19599914550801</v>
      </c>
      <c r="AB46" s="9">
        <v>171.910000610352</v>
      </c>
      <c r="AC46" s="10">
        <v>171.69749984741199</v>
      </c>
      <c r="AD46" s="10">
        <v>174.665500640869</v>
      </c>
      <c r="AE46" s="10">
        <v>175.99600067138701</v>
      </c>
    </row>
    <row r="47" spans="1:31" x14ac:dyDescent="0.25">
      <c r="A47" s="20" t="s">
        <v>56</v>
      </c>
      <c r="B47" s="10">
        <v>153.28643434525</v>
      </c>
      <c r="C47" s="10">
        <v>155.08306504884999</v>
      </c>
      <c r="D47" s="9">
        <v>157.87629605579301</v>
      </c>
      <c r="E47" s="9">
        <v>158.00567461755699</v>
      </c>
      <c r="F47" s="10">
        <v>153.78520286339099</v>
      </c>
      <c r="G47" s="10">
        <v>109.264001464844</v>
      </c>
      <c r="H47" s="9">
        <v>112.54199981689401</v>
      </c>
      <c r="I47" s="9">
        <v>116.24250030517599</v>
      </c>
      <c r="J47" s="9">
        <v>114.771000289917</v>
      </c>
      <c r="K47" s="10">
        <v>107.75449981689501</v>
      </c>
      <c r="L47" s="10">
        <v>132.56399841308601</v>
      </c>
      <c r="M47" s="9">
        <v>134.95800170898499</v>
      </c>
      <c r="N47" s="9">
        <v>138.24349975585901</v>
      </c>
      <c r="O47" s="9">
        <v>137.691000366211</v>
      </c>
      <c r="P47" s="10">
        <v>131.87599945068399</v>
      </c>
      <c r="Q47" s="10">
        <v>155.93800048828101</v>
      </c>
      <c r="R47" s="10">
        <v>157.54399719238299</v>
      </c>
      <c r="S47" s="9">
        <v>160.32299957275399</v>
      </c>
      <c r="T47" s="9">
        <v>160.63800048828099</v>
      </c>
      <c r="U47" s="10">
        <v>156.399999237061</v>
      </c>
      <c r="V47" s="10">
        <v>176.55</v>
      </c>
      <c r="W47" s="10">
        <v>177.73000183105501</v>
      </c>
      <c r="X47" s="9">
        <v>179.89800109863299</v>
      </c>
      <c r="Y47" s="9">
        <v>180.74450073242201</v>
      </c>
      <c r="Z47" s="10">
        <v>177.92850112914999</v>
      </c>
      <c r="AA47" s="9">
        <v>193.41600036621099</v>
      </c>
      <c r="AB47" s="10">
        <v>194.089999389648</v>
      </c>
      <c r="AC47" s="10">
        <v>196.024499511719</v>
      </c>
      <c r="AD47" s="10">
        <v>197.22199935913099</v>
      </c>
      <c r="AE47" s="10">
        <v>195.45449981689501</v>
      </c>
    </row>
    <row r="48" spans="1:31" x14ac:dyDescent="0.25">
      <c r="A48" s="29" t="s">
        <v>57</v>
      </c>
      <c r="B48" s="30"/>
      <c r="C48" s="30"/>
      <c r="D48" s="30"/>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row>
    <row r="49" spans="1:31" x14ac:dyDescent="0.25">
      <c r="A49" s="20" t="s">
        <v>58</v>
      </c>
      <c r="B49" s="9">
        <v>103.416074068493</v>
      </c>
      <c r="C49" s="9">
        <v>106.471446922582</v>
      </c>
      <c r="D49" s="9">
        <v>110.17216472334999</v>
      </c>
      <c r="E49" s="9">
        <v>110.878208086117</v>
      </c>
      <c r="F49" s="10">
        <v>116.390548861642</v>
      </c>
      <c r="G49" s="9">
        <v>57.090000152587898</v>
      </c>
      <c r="H49" s="9">
        <v>60.3619995117187</v>
      </c>
      <c r="I49" s="9">
        <v>64.073999214172403</v>
      </c>
      <c r="J49" s="10">
        <v>68.059999465942397</v>
      </c>
      <c r="K49" s="10">
        <v>72.149999618530302</v>
      </c>
      <c r="L49" s="9">
        <v>80.775999450683599</v>
      </c>
      <c r="M49" s="9">
        <v>82.806001281738304</v>
      </c>
      <c r="N49" s="10">
        <v>87.343999862670898</v>
      </c>
      <c r="O49" s="10">
        <v>88.074500274658206</v>
      </c>
      <c r="P49" s="10">
        <v>91.708499908447294</v>
      </c>
      <c r="Q49" s="9">
        <v>104.474000549316</v>
      </c>
      <c r="R49" s="9">
        <v>107.603999328613</v>
      </c>
      <c r="S49" s="9">
        <v>111.681999588013</v>
      </c>
      <c r="T49" s="9">
        <v>110.72700004577599</v>
      </c>
      <c r="U49" s="10">
        <v>116.04199867248499</v>
      </c>
      <c r="V49" s="9">
        <v>127.942001342773</v>
      </c>
      <c r="W49" s="9">
        <v>131.73999938964801</v>
      </c>
      <c r="X49" s="9">
        <v>134.57850036621099</v>
      </c>
      <c r="Y49" s="9">
        <v>134.32249984741199</v>
      </c>
      <c r="Z49" s="10">
        <v>140.794998931885</v>
      </c>
      <c r="AA49" s="9">
        <v>147.80800170898399</v>
      </c>
      <c r="AB49" s="9">
        <v>151.39800415039099</v>
      </c>
      <c r="AC49" s="9">
        <v>153.798001861572</v>
      </c>
      <c r="AD49" s="9">
        <v>154.24300079345701</v>
      </c>
      <c r="AE49" s="10">
        <v>161.50299911498999</v>
      </c>
    </row>
    <row r="50" spans="1:31" x14ac:dyDescent="0.25">
      <c r="A50" s="21" t="s">
        <v>59</v>
      </c>
      <c r="B50" s="16">
        <v>152.50485969485999</v>
      </c>
      <c r="C50" s="16">
        <v>154.30503168054801</v>
      </c>
      <c r="D50" s="15">
        <v>156.64067392029</v>
      </c>
      <c r="E50" s="15">
        <v>156.93788380282999</v>
      </c>
      <c r="F50" s="16">
        <v>153.66252519602401</v>
      </c>
      <c r="G50" s="16">
        <v>108.316000366211</v>
      </c>
      <c r="H50" s="15">
        <v>111.449998474121</v>
      </c>
      <c r="I50" s="15">
        <v>114.06250038147</v>
      </c>
      <c r="J50" s="15">
        <v>112.90100021362301</v>
      </c>
      <c r="K50" s="16">
        <v>107.42900009155299</v>
      </c>
      <c r="L50" s="16">
        <v>131.62999877929701</v>
      </c>
      <c r="M50" s="15">
        <v>133.90400085449201</v>
      </c>
      <c r="N50" s="15">
        <v>136.66050109863301</v>
      </c>
      <c r="O50" s="15">
        <v>136.16649932861301</v>
      </c>
      <c r="P50" s="16">
        <v>131.67949981689401</v>
      </c>
      <c r="Q50" s="16">
        <v>155.12600097656301</v>
      </c>
      <c r="R50" s="16">
        <v>156.73199768066399</v>
      </c>
      <c r="S50" s="15">
        <v>159.21600189208999</v>
      </c>
      <c r="T50" s="15">
        <v>159.67299957275401</v>
      </c>
      <c r="U50" s="16">
        <v>156.33450088500999</v>
      </c>
      <c r="V50" s="15">
        <v>175.95599975585901</v>
      </c>
      <c r="W50" s="16">
        <v>177.12400207519499</v>
      </c>
      <c r="X50" s="16">
        <v>179.12499847412101</v>
      </c>
      <c r="Y50" s="15">
        <v>180.08650054931601</v>
      </c>
      <c r="Z50" s="16">
        <v>177.92700119018599</v>
      </c>
      <c r="AA50" s="15">
        <v>192.97000122070301</v>
      </c>
      <c r="AB50" s="16">
        <v>193.60000305175799</v>
      </c>
      <c r="AC50" s="16">
        <v>195.45549926757801</v>
      </c>
      <c r="AD50" s="16">
        <v>196.754000091553</v>
      </c>
      <c r="AE50" s="16">
        <v>195.454998779297</v>
      </c>
    </row>
    <row r="51" spans="1:31" x14ac:dyDescent="0.25">
      <c r="A51" s="17" t="s">
        <v>60</v>
      </c>
    </row>
    <row r="52" spans="1:31" x14ac:dyDescent="0.25">
      <c r="A52" s="18" t="s">
        <v>62</v>
      </c>
    </row>
    <row r="53" spans="1:31" x14ac:dyDescent="0.25">
      <c r="A53" s="18" t="s">
        <v>71</v>
      </c>
    </row>
    <row r="54" spans="1:31" x14ac:dyDescent="0.25">
      <c r="A54" s="18" t="s">
        <v>64</v>
      </c>
    </row>
  </sheetData>
  <mergeCells count="17">
    <mergeCell ref="A48:AE48"/>
    <mergeCell ref="B5:F5"/>
    <mergeCell ref="Q5:U5"/>
    <mergeCell ref="A45:AE45"/>
    <mergeCell ref="A32:AE32"/>
    <mergeCell ref="G5:K5"/>
    <mergeCell ref="V5:Z5"/>
    <mergeCell ref="AA5:AE5"/>
    <mergeCell ref="A8:AE8"/>
    <mergeCell ref="A17:AE17"/>
    <mergeCell ref="L5:P5"/>
    <mergeCell ref="A40:AE40"/>
    <mergeCell ref="A5:A6"/>
    <mergeCell ref="A29:AE29"/>
    <mergeCell ref="A35:AE35"/>
    <mergeCell ref="A20:AE20"/>
    <mergeCell ref="A24:AE24"/>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56"/>
  <sheetViews>
    <sheetView workbookViewId="0"/>
  </sheetViews>
  <sheetFormatPr defaultRowHeight="15" x14ac:dyDescent="0.25"/>
  <cols>
    <col min="1" max="1" width="44" customWidth="1"/>
  </cols>
  <sheetData>
    <row r="1" spans="1:26" ht="22.5" x14ac:dyDescent="0.3">
      <c r="A1" s="2" t="s">
        <v>9</v>
      </c>
    </row>
    <row r="2" spans="1:26" x14ac:dyDescent="0.25">
      <c r="A2" s="3" t="s">
        <v>10</v>
      </c>
    </row>
    <row r="4" spans="1:26" x14ac:dyDescent="0.25">
      <c r="A4" s="3" t="s">
        <v>2</v>
      </c>
    </row>
    <row r="5" spans="1:26" x14ac:dyDescent="0.25">
      <c r="A5" s="27" t="s">
        <v>11</v>
      </c>
      <c r="B5" s="31" t="s">
        <v>72</v>
      </c>
      <c r="C5" s="34"/>
      <c r="D5" s="34"/>
      <c r="E5" s="34"/>
      <c r="F5" s="34"/>
      <c r="G5" s="31" t="s">
        <v>12</v>
      </c>
      <c r="H5" s="32"/>
      <c r="I5" s="32"/>
      <c r="J5" s="32"/>
      <c r="K5" s="32"/>
      <c r="L5" s="32"/>
      <c r="M5" s="32"/>
      <c r="N5" s="32"/>
      <c r="O5" s="32"/>
      <c r="P5" s="32"/>
      <c r="Q5" s="32"/>
      <c r="R5" s="32"/>
      <c r="S5" s="32"/>
      <c r="T5" s="32"/>
      <c r="U5" s="32"/>
      <c r="V5" s="32"/>
      <c r="W5" s="32"/>
      <c r="X5" s="32"/>
      <c r="Y5" s="32"/>
      <c r="Z5" s="32"/>
    </row>
    <row r="6" spans="1:26" x14ac:dyDescent="0.25">
      <c r="A6" s="30"/>
      <c r="B6" s="35"/>
      <c r="C6" s="28"/>
      <c r="D6" s="28"/>
      <c r="E6" s="28"/>
      <c r="F6" s="28"/>
      <c r="G6" s="33" t="s">
        <v>73</v>
      </c>
      <c r="H6" s="28"/>
      <c r="I6" s="28"/>
      <c r="J6" s="28"/>
      <c r="K6" s="28"/>
      <c r="L6" s="33" t="s">
        <v>74</v>
      </c>
      <c r="M6" s="28"/>
      <c r="N6" s="28"/>
      <c r="O6" s="28"/>
      <c r="P6" s="28"/>
      <c r="Q6" s="33" t="s">
        <v>75</v>
      </c>
      <c r="R6" s="28"/>
      <c r="S6" s="28"/>
      <c r="T6" s="28"/>
      <c r="U6" s="28"/>
      <c r="V6" s="33" t="s">
        <v>76</v>
      </c>
      <c r="W6" s="28"/>
      <c r="X6" s="28"/>
      <c r="Y6" s="28"/>
      <c r="Z6" s="28"/>
    </row>
    <row r="7" spans="1:26" x14ac:dyDescent="0.25">
      <c r="A7" s="28"/>
      <c r="B7" s="5">
        <v>2009</v>
      </c>
      <c r="C7" s="5">
        <v>2011</v>
      </c>
      <c r="D7" s="5">
        <v>2015</v>
      </c>
      <c r="E7" s="5">
        <v>2019</v>
      </c>
      <c r="F7" s="5">
        <v>2024</v>
      </c>
      <c r="G7" s="5">
        <v>2009</v>
      </c>
      <c r="H7" s="5">
        <v>2011</v>
      </c>
      <c r="I7" s="5">
        <v>2015</v>
      </c>
      <c r="J7" s="5">
        <v>2019</v>
      </c>
      <c r="K7" s="5">
        <v>2024</v>
      </c>
      <c r="L7" s="5">
        <v>2009</v>
      </c>
      <c r="M7" s="5">
        <v>2011</v>
      </c>
      <c r="N7" s="5">
        <v>2015</v>
      </c>
      <c r="O7" s="5">
        <v>2019</v>
      </c>
      <c r="P7" s="5">
        <v>2024</v>
      </c>
      <c r="Q7" s="5">
        <v>2009</v>
      </c>
      <c r="R7" s="5">
        <v>2011</v>
      </c>
      <c r="S7" s="5">
        <v>2015</v>
      </c>
      <c r="T7" s="5">
        <v>2019</v>
      </c>
      <c r="U7" s="5">
        <v>2024</v>
      </c>
      <c r="V7" s="5">
        <v>2009</v>
      </c>
      <c r="W7" s="5">
        <v>2011</v>
      </c>
      <c r="X7" s="5">
        <v>2015</v>
      </c>
      <c r="Y7" s="5">
        <v>2019</v>
      </c>
      <c r="Z7" s="5">
        <v>2024</v>
      </c>
    </row>
    <row r="8" spans="1:26" x14ac:dyDescent="0.25">
      <c r="A8" s="6" t="s">
        <v>13</v>
      </c>
      <c r="B8" s="7">
        <v>150.002878500897</v>
      </c>
      <c r="C8" s="19">
        <v>151.7349142084</v>
      </c>
      <c r="D8" s="19">
        <v>153.93611575814199</v>
      </c>
      <c r="E8" s="19">
        <v>153.75069404131301</v>
      </c>
      <c r="F8" s="7">
        <v>149.896892029236</v>
      </c>
      <c r="G8" s="7">
        <v>36.513220116461703</v>
      </c>
      <c r="H8" s="19">
        <v>34.538800708733703</v>
      </c>
      <c r="I8" s="19">
        <v>32.060836553164599</v>
      </c>
      <c r="J8" s="19">
        <v>32.917440673038598</v>
      </c>
      <c r="K8" s="7">
        <v>37.584004172701</v>
      </c>
      <c r="L8" s="7">
        <v>63.486779883538297</v>
      </c>
      <c r="M8" s="19">
        <v>65.461199291266396</v>
      </c>
      <c r="N8" s="19">
        <v>67.939163446835494</v>
      </c>
      <c r="O8" s="19">
        <v>67.082559326961402</v>
      </c>
      <c r="P8" s="7">
        <v>62.415995827299</v>
      </c>
      <c r="Q8" s="7">
        <v>30.303979791091599</v>
      </c>
      <c r="R8" s="7">
        <v>31.837899810181401</v>
      </c>
      <c r="S8" s="19">
        <v>34.199235982583602</v>
      </c>
      <c r="T8" s="19">
        <v>34.672364666433303</v>
      </c>
      <c r="U8" s="7">
        <v>31.0639627975468</v>
      </c>
      <c r="V8" s="7">
        <v>1.50791561101287</v>
      </c>
      <c r="W8" s="7">
        <v>1.6083420923798399</v>
      </c>
      <c r="X8" s="7">
        <v>1.8841108197299301</v>
      </c>
      <c r="Y8" s="7">
        <v>2.1601480779376998</v>
      </c>
      <c r="Z8" s="7">
        <v>1.98810548577027</v>
      </c>
    </row>
    <row r="9" spans="1:26" x14ac:dyDescent="0.25">
      <c r="A9" s="29" t="s">
        <v>14</v>
      </c>
      <c r="B9" s="30"/>
      <c r="C9" s="30"/>
      <c r="D9" s="30"/>
      <c r="E9" s="30"/>
      <c r="F9" s="30"/>
      <c r="G9" s="30"/>
      <c r="H9" s="30"/>
      <c r="I9" s="30"/>
      <c r="J9" s="30"/>
      <c r="K9" s="30"/>
      <c r="L9" s="30"/>
      <c r="M9" s="30"/>
      <c r="N9" s="30"/>
      <c r="O9" s="30"/>
      <c r="P9" s="30"/>
      <c r="Q9" s="30"/>
      <c r="R9" s="30"/>
      <c r="S9" s="30"/>
      <c r="T9" s="30"/>
      <c r="U9" s="30"/>
      <c r="V9" s="30"/>
      <c r="W9" s="30"/>
      <c r="X9" s="30"/>
      <c r="Y9" s="30"/>
      <c r="Z9" s="30"/>
    </row>
    <row r="10" spans="1:26" x14ac:dyDescent="0.25">
      <c r="A10" s="8" t="s">
        <v>15</v>
      </c>
      <c r="B10" s="10">
        <v>137.18750523658301</v>
      </c>
      <c r="C10" s="9">
        <v>141.19140976292201</v>
      </c>
      <c r="D10" s="10">
        <v>139.31978674626399</v>
      </c>
      <c r="E10" s="9">
        <v>144.037410695825</v>
      </c>
      <c r="F10" s="10">
        <v>132.42318377518299</v>
      </c>
      <c r="G10" s="10">
        <v>52.3474180220622</v>
      </c>
      <c r="H10" s="10">
        <v>48.708976081239499</v>
      </c>
      <c r="I10" s="10">
        <v>48.154056943657899</v>
      </c>
      <c r="J10" s="10">
        <v>45.710689491578997</v>
      </c>
      <c r="K10" s="10">
        <v>58.516845379544897</v>
      </c>
      <c r="L10" s="10">
        <v>47.652581977937899</v>
      </c>
      <c r="M10" s="10">
        <v>51.291023918760501</v>
      </c>
      <c r="N10" s="10">
        <v>51.845943056342101</v>
      </c>
      <c r="O10" s="10">
        <v>54.289310508421003</v>
      </c>
      <c r="P10" s="10">
        <v>41.483154620455103</v>
      </c>
      <c r="Q10" s="10">
        <v>17.056146198333799</v>
      </c>
      <c r="R10" s="10">
        <v>19.605962987378799</v>
      </c>
      <c r="S10" s="10">
        <v>15.971343184140499</v>
      </c>
      <c r="T10" s="10">
        <v>20.468504445115698</v>
      </c>
      <c r="U10" s="10">
        <v>13.6771887028116</v>
      </c>
      <c r="V10" s="12" t="s">
        <v>20</v>
      </c>
      <c r="W10" s="10">
        <v>0.68901604704119901</v>
      </c>
      <c r="X10" s="12" t="s">
        <v>20</v>
      </c>
      <c r="Y10" s="10">
        <v>1.11100583741723</v>
      </c>
      <c r="Z10" s="12" t="s">
        <v>20</v>
      </c>
    </row>
    <row r="11" spans="1:26" x14ac:dyDescent="0.25">
      <c r="A11" s="8" t="s">
        <v>16</v>
      </c>
      <c r="B11" s="9">
        <v>159.550873115933</v>
      </c>
      <c r="C11" s="9">
        <v>159.47258052022599</v>
      </c>
      <c r="D11" s="10">
        <v>164.29511141450101</v>
      </c>
      <c r="E11" s="10">
        <v>166.86546001100999</v>
      </c>
      <c r="F11" s="10">
        <v>167.841804701922</v>
      </c>
      <c r="G11" s="9">
        <v>26.8070934788378</v>
      </c>
      <c r="H11" s="9">
        <v>25.642686872753899</v>
      </c>
      <c r="I11" s="10">
        <v>21.254545074966501</v>
      </c>
      <c r="J11" s="10">
        <v>19.304259502828501</v>
      </c>
      <c r="K11" s="10">
        <v>18.865873598969198</v>
      </c>
      <c r="L11" s="9">
        <v>73.1929065211622</v>
      </c>
      <c r="M11" s="9">
        <v>74.357313127246101</v>
      </c>
      <c r="N11" s="10">
        <v>78.745454925033499</v>
      </c>
      <c r="O11" s="10">
        <v>80.695740497171499</v>
      </c>
      <c r="P11" s="10">
        <v>81.134126401030798</v>
      </c>
      <c r="Q11" s="9">
        <v>40.5597426513378</v>
      </c>
      <c r="R11" s="9">
        <v>41.146016664824501</v>
      </c>
      <c r="S11" s="10">
        <v>47.040635669595801</v>
      </c>
      <c r="T11" s="10">
        <v>50.486454293224902</v>
      </c>
      <c r="U11" s="10">
        <v>51.050122192864301</v>
      </c>
      <c r="V11" s="10">
        <v>3.3214157927727901</v>
      </c>
      <c r="W11" s="10">
        <v>3.0790307793582001</v>
      </c>
      <c r="X11" s="10">
        <v>4.3074177782027796</v>
      </c>
      <c r="Y11" s="10">
        <v>5.5682326393683601</v>
      </c>
      <c r="Z11" s="10">
        <v>5.3683088320315102</v>
      </c>
    </row>
    <row r="12" spans="1:26" x14ac:dyDescent="0.25">
      <c r="A12" s="11" t="s">
        <v>17</v>
      </c>
      <c r="B12" s="12" t="s">
        <v>18</v>
      </c>
      <c r="C12" s="9">
        <v>160.76222366077999</v>
      </c>
      <c r="D12" s="10">
        <v>166.34353640206601</v>
      </c>
      <c r="E12" s="10">
        <v>168.28962755859101</v>
      </c>
      <c r="F12" s="10">
        <v>169.55979009551601</v>
      </c>
      <c r="G12" s="12" t="s">
        <v>18</v>
      </c>
      <c r="H12" s="9">
        <v>24.224892341844999</v>
      </c>
      <c r="I12" s="10">
        <v>18.92925520915</v>
      </c>
      <c r="J12" s="10">
        <v>17.9613703686212</v>
      </c>
      <c r="K12" s="10">
        <v>17.1356671579031</v>
      </c>
      <c r="L12" s="12" t="s">
        <v>18</v>
      </c>
      <c r="M12" s="9">
        <v>75.775107658154994</v>
      </c>
      <c r="N12" s="10">
        <v>81.0707447908501</v>
      </c>
      <c r="O12" s="10">
        <v>82.038629631378797</v>
      </c>
      <c r="P12" s="10">
        <v>82.8643328420969</v>
      </c>
      <c r="Q12" s="12" t="s">
        <v>18</v>
      </c>
      <c r="R12" s="9">
        <v>42.6607552989922</v>
      </c>
      <c r="S12" s="10">
        <v>49.226726920082498</v>
      </c>
      <c r="T12" s="10">
        <v>51.994326818082698</v>
      </c>
      <c r="U12" s="10">
        <v>52.916984805040002</v>
      </c>
      <c r="V12" s="12" t="s">
        <v>18</v>
      </c>
      <c r="W12" s="10">
        <v>3.2641590918846601</v>
      </c>
      <c r="X12" s="10">
        <v>4.5771927386753299</v>
      </c>
      <c r="Y12" s="10">
        <v>5.8466188375157797</v>
      </c>
      <c r="Z12" s="10">
        <v>5.6248209969330096</v>
      </c>
    </row>
    <row r="13" spans="1:26" x14ac:dyDescent="0.25">
      <c r="A13" s="11" t="s">
        <v>19</v>
      </c>
      <c r="B13" s="12" t="s">
        <v>18</v>
      </c>
      <c r="C13" s="10">
        <v>139.26660641413599</v>
      </c>
      <c r="D13" s="10">
        <v>137.50685832147599</v>
      </c>
      <c r="E13" s="10">
        <v>138.55128787131301</v>
      </c>
      <c r="F13" s="10">
        <v>133.548447940568</v>
      </c>
      <c r="G13" s="12" t="s">
        <v>18</v>
      </c>
      <c r="H13" s="10">
        <v>47.8565215983743</v>
      </c>
      <c r="I13" s="10">
        <v>51.663495277337297</v>
      </c>
      <c r="J13" s="10">
        <v>46.002518549005003</v>
      </c>
      <c r="K13" s="10">
        <v>53.403179315030798</v>
      </c>
      <c r="L13" s="12" t="s">
        <v>18</v>
      </c>
      <c r="M13" s="10">
        <v>52.1434784016257</v>
      </c>
      <c r="N13" s="10">
        <v>48.336504722662703</v>
      </c>
      <c r="O13" s="10">
        <v>53.997481450994997</v>
      </c>
      <c r="P13" s="10">
        <v>46.596820684969302</v>
      </c>
      <c r="Q13" s="12" t="s">
        <v>18</v>
      </c>
      <c r="R13" s="10">
        <v>17.413273352334301</v>
      </c>
      <c r="S13" s="10">
        <v>18.4520536819714</v>
      </c>
      <c r="T13" s="10">
        <v>20.508126036789601</v>
      </c>
      <c r="U13" s="10">
        <v>13.784970915961701</v>
      </c>
      <c r="V13" s="12" t="s">
        <v>18</v>
      </c>
      <c r="W13" s="12" t="s">
        <v>20</v>
      </c>
      <c r="X13" s="10">
        <v>0.77943898319112903</v>
      </c>
      <c r="Y13" s="12" t="s">
        <v>20</v>
      </c>
      <c r="Z13" s="12" t="s">
        <v>20</v>
      </c>
    </row>
    <row r="14" spans="1:26" x14ac:dyDescent="0.25">
      <c r="A14" s="8" t="s">
        <v>22</v>
      </c>
      <c r="B14" s="9">
        <v>125.559028023428</v>
      </c>
      <c r="C14" s="10">
        <v>128.59106513977</v>
      </c>
      <c r="D14" s="10">
        <v>131.64441010734899</v>
      </c>
      <c r="E14" s="10">
        <v>132.666504489624</v>
      </c>
      <c r="F14" s="10">
        <v>130.231424675152</v>
      </c>
      <c r="G14" s="9">
        <v>66.906122542279107</v>
      </c>
      <c r="H14" s="10">
        <v>63.079653879495801</v>
      </c>
      <c r="I14" s="10">
        <v>59.444804478469599</v>
      </c>
      <c r="J14" s="10">
        <v>57.820852936921099</v>
      </c>
      <c r="K14" s="10">
        <v>60.388958213592403</v>
      </c>
      <c r="L14" s="9">
        <v>33.0938774577209</v>
      </c>
      <c r="M14" s="10">
        <v>36.920346120504199</v>
      </c>
      <c r="N14" s="10">
        <v>40.555195521530401</v>
      </c>
      <c r="O14" s="10">
        <v>42.179147063078901</v>
      </c>
      <c r="P14" s="10">
        <v>39.611041786407597</v>
      </c>
      <c r="Q14" s="9">
        <v>8.2912669828422896</v>
      </c>
      <c r="R14" s="9">
        <v>9.7948781680170001</v>
      </c>
      <c r="S14" s="10">
        <v>11.5157550013442</v>
      </c>
      <c r="T14" s="10">
        <v>13.581286867207099</v>
      </c>
      <c r="U14" s="10">
        <v>12.6385947204039</v>
      </c>
      <c r="V14" s="12" t="s">
        <v>20</v>
      </c>
      <c r="W14" s="12" t="s">
        <v>20</v>
      </c>
      <c r="X14" s="12" t="s">
        <v>20</v>
      </c>
      <c r="Y14" s="12" t="s">
        <v>20</v>
      </c>
      <c r="Z14" s="12" t="s">
        <v>20</v>
      </c>
    </row>
    <row r="15" spans="1:26" x14ac:dyDescent="0.25">
      <c r="A15" s="8" t="s">
        <v>23</v>
      </c>
      <c r="B15" s="9">
        <v>131.68009997198899</v>
      </c>
      <c r="C15" s="10">
        <v>136.55173432249899</v>
      </c>
      <c r="D15" s="10">
        <v>139.78376272449501</v>
      </c>
      <c r="E15" s="9">
        <v>140.85244858750701</v>
      </c>
      <c r="F15" s="10">
        <v>137.49702282617901</v>
      </c>
      <c r="G15" s="9">
        <v>57.495835834973597</v>
      </c>
      <c r="H15" s="10">
        <v>52.074030808156998</v>
      </c>
      <c r="I15" s="9">
        <v>48.166801319891299</v>
      </c>
      <c r="J15" s="9">
        <v>47.102077781839597</v>
      </c>
      <c r="K15" s="10">
        <v>51.545409847303802</v>
      </c>
      <c r="L15" s="9">
        <v>42.504164165026403</v>
      </c>
      <c r="M15" s="10">
        <v>47.925969191843002</v>
      </c>
      <c r="N15" s="9">
        <v>51.833198680108701</v>
      </c>
      <c r="O15" s="9">
        <v>52.897922218160403</v>
      </c>
      <c r="P15" s="10">
        <v>48.454590152696198</v>
      </c>
      <c r="Q15" s="9">
        <v>12.290890390961399</v>
      </c>
      <c r="R15" s="10">
        <v>16.214134374422098</v>
      </c>
      <c r="S15" s="10">
        <v>18.304418526296999</v>
      </c>
      <c r="T15" s="10">
        <v>20.191043238063301</v>
      </c>
      <c r="U15" s="10">
        <v>18.349777963559902</v>
      </c>
      <c r="V15" s="12" t="s">
        <v>20</v>
      </c>
      <c r="W15" s="12" t="s">
        <v>20</v>
      </c>
      <c r="X15" s="10">
        <v>0.59612759281106598</v>
      </c>
      <c r="Y15" s="10">
        <v>0.58955241141290504</v>
      </c>
      <c r="Z15" s="10">
        <v>0.56343117109644802</v>
      </c>
    </row>
    <row r="16" spans="1:26" x14ac:dyDescent="0.25">
      <c r="A16" s="8" t="s">
        <v>24</v>
      </c>
      <c r="B16" s="10">
        <v>151.48465913394301</v>
      </c>
      <c r="C16" s="10">
        <v>155.67516158573699</v>
      </c>
      <c r="D16" s="10">
        <v>159.492105356015</v>
      </c>
      <c r="E16" s="10">
        <v>158.70764015370199</v>
      </c>
      <c r="F16" s="10">
        <v>155.96379477101101</v>
      </c>
      <c r="G16" s="10">
        <v>35.042427368843299</v>
      </c>
      <c r="H16" s="10">
        <v>30.762220820599801</v>
      </c>
      <c r="I16" s="10">
        <v>26.431991228269801</v>
      </c>
      <c r="J16" s="10">
        <v>27.868823429008501</v>
      </c>
      <c r="K16" s="10">
        <v>30.977017152092301</v>
      </c>
      <c r="L16" s="10">
        <v>64.957572631156694</v>
      </c>
      <c r="M16" s="10">
        <v>69.237779179400206</v>
      </c>
      <c r="N16" s="10">
        <v>73.568008771730206</v>
      </c>
      <c r="O16" s="10">
        <v>72.131176570991499</v>
      </c>
      <c r="P16" s="10">
        <v>69.022982847907699</v>
      </c>
      <c r="Q16" s="9">
        <v>28.585680683698101</v>
      </c>
      <c r="R16" s="10">
        <v>34.555300651771098</v>
      </c>
      <c r="S16" s="10">
        <v>38.483366942300897</v>
      </c>
      <c r="T16" s="10">
        <v>39.007840412435399</v>
      </c>
      <c r="U16" s="10">
        <v>37.003220306547298</v>
      </c>
      <c r="V16" s="10">
        <v>1.6862317597094201</v>
      </c>
      <c r="W16" s="10">
        <v>2.43856030984076</v>
      </c>
      <c r="X16" s="10">
        <v>3.20882449381268</v>
      </c>
      <c r="Y16" s="10">
        <v>2.7995104240062698</v>
      </c>
      <c r="Z16" s="10">
        <v>3.1933950367173898</v>
      </c>
    </row>
    <row r="17" spans="1:26" x14ac:dyDescent="0.25">
      <c r="A17" s="8" t="s">
        <v>25</v>
      </c>
      <c r="B17" s="10">
        <v>161.98202808425401</v>
      </c>
      <c r="C17" s="9">
        <v>163.45265212696401</v>
      </c>
      <c r="D17" s="9">
        <v>165.62460548920399</v>
      </c>
      <c r="E17" s="9">
        <v>164.788353890861</v>
      </c>
      <c r="F17" s="10">
        <v>161.11528863637099</v>
      </c>
      <c r="G17" s="9">
        <v>22.033654617527201</v>
      </c>
      <c r="H17" s="9">
        <v>20.432350306785601</v>
      </c>
      <c r="I17" s="9">
        <v>18.056709647344299</v>
      </c>
      <c r="J17" s="9">
        <v>20.1215266049192</v>
      </c>
      <c r="K17" s="10">
        <v>24.480471969905299</v>
      </c>
      <c r="L17" s="9">
        <v>77.966345382472795</v>
      </c>
      <c r="M17" s="9">
        <v>79.567649693214406</v>
      </c>
      <c r="N17" s="9">
        <v>81.943290352655694</v>
      </c>
      <c r="O17" s="9">
        <v>79.878473395080803</v>
      </c>
      <c r="P17" s="10">
        <v>75.519528030094705</v>
      </c>
      <c r="Q17" s="10">
        <v>41.553483923016501</v>
      </c>
      <c r="R17" s="10">
        <v>43.332271916196802</v>
      </c>
      <c r="S17" s="9">
        <v>46.658069874049403</v>
      </c>
      <c r="T17" s="9">
        <v>46.341437053217398</v>
      </c>
      <c r="U17" s="10">
        <v>41.796777361323201</v>
      </c>
      <c r="V17" s="10">
        <v>2.1792882106168898</v>
      </c>
      <c r="W17" s="10">
        <v>2.3652045950970799</v>
      </c>
      <c r="X17" s="10">
        <v>2.65201129128313</v>
      </c>
      <c r="Y17" s="10">
        <v>3.09166254536138</v>
      </c>
      <c r="Z17" s="10">
        <v>2.8378585929356799</v>
      </c>
    </row>
    <row r="18" spans="1:26" x14ac:dyDescent="0.25">
      <c r="A18" s="29" t="s">
        <v>26</v>
      </c>
      <c r="B18" s="30"/>
      <c r="C18" s="30"/>
      <c r="D18" s="30"/>
      <c r="E18" s="30"/>
      <c r="F18" s="30"/>
      <c r="G18" s="30"/>
      <c r="H18" s="30"/>
      <c r="I18" s="30"/>
      <c r="J18" s="30"/>
      <c r="K18" s="30"/>
      <c r="L18" s="30"/>
      <c r="M18" s="30"/>
      <c r="N18" s="30"/>
      <c r="O18" s="30"/>
      <c r="P18" s="30"/>
      <c r="Q18" s="30"/>
      <c r="R18" s="30"/>
      <c r="S18" s="30"/>
      <c r="T18" s="30"/>
      <c r="U18" s="30"/>
      <c r="V18" s="30"/>
      <c r="W18" s="30"/>
      <c r="X18" s="30"/>
      <c r="Y18" s="30"/>
      <c r="Z18" s="30"/>
    </row>
    <row r="19" spans="1:26" x14ac:dyDescent="0.25">
      <c r="A19" s="8" t="s">
        <v>27</v>
      </c>
      <c r="B19" s="10">
        <v>151.98475211689299</v>
      </c>
      <c r="C19" s="9">
        <v>154.16129602776101</v>
      </c>
      <c r="D19" s="9">
        <v>155.47036251393399</v>
      </c>
      <c r="E19" s="9">
        <v>154.22012907592301</v>
      </c>
      <c r="F19" s="10">
        <v>151.091526689685</v>
      </c>
      <c r="G19" s="10">
        <v>34.698633382067499</v>
      </c>
      <c r="H19" s="9">
        <v>32.311840146631098</v>
      </c>
      <c r="I19" s="9">
        <v>30.860874398952699</v>
      </c>
      <c r="J19" s="9">
        <v>32.897830775911402</v>
      </c>
      <c r="K19" s="10">
        <v>36.5820310505528</v>
      </c>
      <c r="L19" s="10">
        <v>65.301366617932501</v>
      </c>
      <c r="M19" s="9">
        <v>67.688159853368902</v>
      </c>
      <c r="N19" s="9">
        <v>69.139125601047297</v>
      </c>
      <c r="O19" s="9">
        <v>67.102169224088598</v>
      </c>
      <c r="P19" s="10">
        <v>63.4179689494472</v>
      </c>
      <c r="Q19" s="10">
        <v>33.6084313765734</v>
      </c>
      <c r="R19" s="10">
        <v>35.371438514932599</v>
      </c>
      <c r="S19" s="9">
        <v>36.821798427958797</v>
      </c>
      <c r="T19" s="9">
        <v>36.1499509463289</v>
      </c>
      <c r="U19" s="10">
        <v>33.367153666435101</v>
      </c>
      <c r="V19" s="10">
        <v>2.0398914931524499</v>
      </c>
      <c r="W19" s="10">
        <v>2.20364143243724</v>
      </c>
      <c r="X19" s="10">
        <v>2.3587655503216798</v>
      </c>
      <c r="Y19" s="10">
        <v>2.5586748897140699</v>
      </c>
      <c r="Z19" s="10">
        <v>2.47582839533277</v>
      </c>
    </row>
    <row r="20" spans="1:26" x14ac:dyDescent="0.25">
      <c r="A20" s="8" t="s">
        <v>28</v>
      </c>
      <c r="B20" s="10">
        <v>147.99001309238901</v>
      </c>
      <c r="C20" s="10">
        <v>149.21275641831099</v>
      </c>
      <c r="D20" s="9">
        <v>152.34122997762299</v>
      </c>
      <c r="E20" s="9">
        <v>153.263371820782</v>
      </c>
      <c r="F20" s="10">
        <v>148.62281819846299</v>
      </c>
      <c r="G20" s="10">
        <v>38.3561826741755</v>
      </c>
      <c r="H20" s="10">
        <v>36.853665535493903</v>
      </c>
      <c r="I20" s="9">
        <v>33.308225586049304</v>
      </c>
      <c r="J20" s="9">
        <v>32.937797778724899</v>
      </c>
      <c r="K20" s="10">
        <v>38.657634047826399</v>
      </c>
      <c r="L20" s="10">
        <v>61.6438173258246</v>
      </c>
      <c r="M20" s="10">
        <v>63.146334464506097</v>
      </c>
      <c r="N20" s="9">
        <v>66.691774413950597</v>
      </c>
      <c r="O20" s="9">
        <v>67.062202221275101</v>
      </c>
      <c r="P20" s="10">
        <v>61.342365952173601</v>
      </c>
      <c r="Q20" s="10">
        <v>26.9478544373736</v>
      </c>
      <c r="R20" s="10">
        <v>28.164882604209101</v>
      </c>
      <c r="S20" s="9">
        <v>31.473020309085801</v>
      </c>
      <c r="T20" s="9">
        <v>33.138476963435501</v>
      </c>
      <c r="U20" s="10">
        <v>28.617750661048198</v>
      </c>
      <c r="V20" s="10">
        <v>0.96762089056384903</v>
      </c>
      <c r="W20" s="10">
        <v>0.98954464839127199</v>
      </c>
      <c r="X20" s="10">
        <v>1.3906960038802501</v>
      </c>
      <c r="Y20" s="10">
        <v>1.7464359419926301</v>
      </c>
      <c r="Z20" s="10">
        <v>1.4768084350066499</v>
      </c>
    </row>
    <row r="21" spans="1:26" x14ac:dyDescent="0.25">
      <c r="A21" s="29" t="s">
        <v>29</v>
      </c>
      <c r="B21" s="30"/>
      <c r="C21" s="30"/>
      <c r="D21" s="30"/>
      <c r="E21" s="30"/>
      <c r="F21" s="30"/>
      <c r="G21" s="30"/>
      <c r="H21" s="30"/>
      <c r="I21" s="30"/>
      <c r="J21" s="30"/>
      <c r="K21" s="30"/>
      <c r="L21" s="30"/>
      <c r="M21" s="30"/>
      <c r="N21" s="30"/>
      <c r="O21" s="30"/>
      <c r="P21" s="30"/>
      <c r="Q21" s="30"/>
      <c r="R21" s="30"/>
      <c r="S21" s="30"/>
      <c r="T21" s="30"/>
      <c r="U21" s="30"/>
      <c r="V21" s="30"/>
      <c r="W21" s="30"/>
      <c r="X21" s="30"/>
      <c r="Y21" s="30"/>
      <c r="Z21" s="30"/>
    </row>
    <row r="22" spans="1:26" x14ac:dyDescent="0.25">
      <c r="A22" s="8" t="s">
        <v>30</v>
      </c>
      <c r="B22" s="9">
        <v>132.964749314481</v>
      </c>
      <c r="C22" s="10">
        <v>136.88728026867801</v>
      </c>
      <c r="D22" s="9">
        <v>139.85358402877799</v>
      </c>
      <c r="E22" s="9">
        <v>140.330195606491</v>
      </c>
      <c r="F22" s="10">
        <v>136.79159549005701</v>
      </c>
      <c r="G22" s="9">
        <v>56.610444115938101</v>
      </c>
      <c r="H22" s="10">
        <v>51.932513466837698</v>
      </c>
      <c r="I22" s="9">
        <v>48.316650200561099</v>
      </c>
      <c r="J22" s="9">
        <v>48.0070056821462</v>
      </c>
      <c r="K22" s="10">
        <v>52.693514962443302</v>
      </c>
      <c r="L22" s="9">
        <v>43.389555884061899</v>
      </c>
      <c r="M22" s="10">
        <v>48.067486533162302</v>
      </c>
      <c r="N22" s="9">
        <v>51.683349799438901</v>
      </c>
      <c r="O22" s="9">
        <v>51.9929943178538</v>
      </c>
      <c r="P22" s="10">
        <v>47.306485037556698</v>
      </c>
      <c r="Q22" s="9">
        <v>13.7876116034787</v>
      </c>
      <c r="R22" s="10">
        <v>16.2557314696558</v>
      </c>
      <c r="S22" s="10">
        <v>18.275299395044499</v>
      </c>
      <c r="T22" s="9">
        <v>19.883277298074599</v>
      </c>
      <c r="U22" s="10">
        <v>17.6346405394026</v>
      </c>
      <c r="V22" s="12" t="s">
        <v>20</v>
      </c>
      <c r="W22" s="12" t="s">
        <v>20</v>
      </c>
      <c r="X22" s="12" t="s">
        <v>20</v>
      </c>
      <c r="Y22" s="10">
        <v>0.54263202467708005</v>
      </c>
      <c r="Z22" s="10">
        <v>0.61361375445913402</v>
      </c>
    </row>
    <row r="23" spans="1:26" x14ac:dyDescent="0.25">
      <c r="A23" s="8" t="s">
        <v>31</v>
      </c>
      <c r="B23" s="10">
        <v>160.84522685117099</v>
      </c>
      <c r="C23" s="10">
        <v>163.730890241552</v>
      </c>
      <c r="D23" s="9">
        <v>167.114564726759</v>
      </c>
      <c r="E23" s="9">
        <v>165.965148757929</v>
      </c>
      <c r="F23" s="10">
        <v>162.568466496756</v>
      </c>
      <c r="G23" s="10">
        <v>23.695894970255701</v>
      </c>
      <c r="H23" s="9">
        <v>20.365791880057401</v>
      </c>
      <c r="I23" s="9">
        <v>16.971169504830499</v>
      </c>
      <c r="J23" s="9">
        <v>19.340751099175201</v>
      </c>
      <c r="K23" s="10">
        <v>23.285410878111598</v>
      </c>
      <c r="L23" s="10">
        <v>76.304105029744306</v>
      </c>
      <c r="M23" s="9">
        <v>79.634208119942599</v>
      </c>
      <c r="N23" s="9">
        <v>83.028830495169501</v>
      </c>
      <c r="O23" s="9">
        <v>80.659248900824807</v>
      </c>
      <c r="P23" s="10">
        <v>76.714589121888395</v>
      </c>
      <c r="Q23" s="9">
        <v>40.732213275369098</v>
      </c>
      <c r="R23" s="10">
        <v>44.5355645134482</v>
      </c>
      <c r="S23" s="9">
        <v>49.129386478990902</v>
      </c>
      <c r="T23" s="9">
        <v>48.215296563761399</v>
      </c>
      <c r="U23" s="10">
        <v>44.515640494064201</v>
      </c>
      <c r="V23" s="9">
        <v>2.2496923796819699</v>
      </c>
      <c r="W23" s="10">
        <v>2.5939144635580198</v>
      </c>
      <c r="X23" s="10">
        <v>3.2780126097175</v>
      </c>
      <c r="Y23" s="10">
        <v>3.7096134462065899</v>
      </c>
      <c r="Z23" s="10">
        <v>3.3555973076255698</v>
      </c>
    </row>
    <row r="24" spans="1:26" x14ac:dyDescent="0.25">
      <c r="A24" s="8" t="s">
        <v>32</v>
      </c>
      <c r="B24" s="10">
        <v>164.09140036869701</v>
      </c>
      <c r="C24" s="10">
        <v>163.575563215801</v>
      </c>
      <c r="D24" s="9">
        <v>166.27904743460601</v>
      </c>
      <c r="E24" s="10">
        <v>164.95002271060201</v>
      </c>
      <c r="F24" s="10">
        <v>159.25736491040499</v>
      </c>
      <c r="G24" s="10">
        <v>20.131176974649101</v>
      </c>
      <c r="H24" s="10">
        <v>21.751424610272501</v>
      </c>
      <c r="I24" s="9">
        <v>17.039857316083001</v>
      </c>
      <c r="J24" s="10">
        <v>19.302997727040001</v>
      </c>
      <c r="K24" s="10">
        <v>25.074240798609701</v>
      </c>
      <c r="L24" s="10">
        <v>79.868823025350906</v>
      </c>
      <c r="M24" s="10">
        <v>78.248575389727506</v>
      </c>
      <c r="N24" s="9">
        <v>82.960142683916999</v>
      </c>
      <c r="O24" s="10">
        <v>80.697002272960006</v>
      </c>
      <c r="P24" s="10">
        <v>74.925759201390306</v>
      </c>
      <c r="Q24" s="10">
        <v>44.6456443862876</v>
      </c>
      <c r="R24" s="10">
        <v>43.286558713128102</v>
      </c>
      <c r="S24" s="9">
        <v>47.976191967296302</v>
      </c>
      <c r="T24" s="9">
        <v>46.473573457495903</v>
      </c>
      <c r="U24" s="10">
        <v>38.076425796820502</v>
      </c>
      <c r="V24" s="10">
        <v>2.78899030235391</v>
      </c>
      <c r="W24" s="10">
        <v>3.1491031052704601</v>
      </c>
      <c r="X24" s="10">
        <v>2.6757205530914101</v>
      </c>
      <c r="Y24" s="10">
        <v>3.00605476470948</v>
      </c>
      <c r="Z24" s="10">
        <v>2.75715487053135</v>
      </c>
    </row>
    <row r="25" spans="1:26" x14ac:dyDescent="0.25">
      <c r="A25" s="29" t="s">
        <v>33</v>
      </c>
      <c r="B25" s="30"/>
      <c r="C25" s="30"/>
      <c r="D25" s="30"/>
      <c r="E25" s="30"/>
      <c r="F25" s="30"/>
      <c r="G25" s="30"/>
      <c r="H25" s="30"/>
      <c r="I25" s="30"/>
      <c r="J25" s="30"/>
      <c r="K25" s="30"/>
      <c r="L25" s="30"/>
      <c r="M25" s="30"/>
      <c r="N25" s="30"/>
      <c r="O25" s="30"/>
      <c r="P25" s="30"/>
      <c r="Q25" s="30"/>
      <c r="R25" s="30"/>
      <c r="S25" s="30"/>
      <c r="T25" s="30"/>
      <c r="U25" s="30"/>
      <c r="V25" s="30"/>
      <c r="W25" s="30"/>
      <c r="X25" s="30"/>
      <c r="Y25" s="30"/>
      <c r="Z25" s="30"/>
    </row>
    <row r="26" spans="1:26" x14ac:dyDescent="0.25">
      <c r="A26" s="8" t="s">
        <v>34</v>
      </c>
      <c r="B26" s="10">
        <v>130.82362095713799</v>
      </c>
      <c r="C26" s="10">
        <v>132.44090953104899</v>
      </c>
      <c r="D26" s="9">
        <v>136.82640004082199</v>
      </c>
      <c r="E26" s="9">
        <v>137.21885909369499</v>
      </c>
      <c r="F26" s="10">
        <v>132.513021614536</v>
      </c>
      <c r="G26" s="10">
        <v>59.336009774306298</v>
      </c>
      <c r="H26" s="10">
        <v>57.763562159078198</v>
      </c>
      <c r="I26" s="9">
        <v>52.019092683789403</v>
      </c>
      <c r="J26" s="9">
        <v>51.722537338217499</v>
      </c>
      <c r="K26" s="10">
        <v>58.272051069087503</v>
      </c>
      <c r="L26" s="10">
        <v>40.663990225693702</v>
      </c>
      <c r="M26" s="10">
        <v>42.236437840921802</v>
      </c>
      <c r="N26" s="9">
        <v>47.980907316210597</v>
      </c>
      <c r="O26" s="9">
        <v>48.277462661782501</v>
      </c>
      <c r="P26" s="10">
        <v>41.727948930912497</v>
      </c>
      <c r="Q26" s="10">
        <v>10.941821243275401</v>
      </c>
      <c r="R26" s="10">
        <v>12.1297651703662</v>
      </c>
      <c r="S26" s="10">
        <v>14.625722684429901</v>
      </c>
      <c r="T26" s="10">
        <v>15.6759280015767</v>
      </c>
      <c r="U26" s="10">
        <v>13.911357874166001</v>
      </c>
      <c r="V26" s="12" t="s">
        <v>20</v>
      </c>
      <c r="W26" s="12" t="s">
        <v>20</v>
      </c>
      <c r="X26" s="12" t="s">
        <v>20</v>
      </c>
      <c r="Y26" s="12" t="s">
        <v>20</v>
      </c>
      <c r="Z26" s="12" t="s">
        <v>20</v>
      </c>
    </row>
    <row r="27" spans="1:26" x14ac:dyDescent="0.25">
      <c r="A27" s="8" t="s">
        <v>35</v>
      </c>
      <c r="B27" s="9">
        <v>139.09895240112101</v>
      </c>
      <c r="C27" s="9">
        <v>140.364752784632</v>
      </c>
      <c r="D27" s="9">
        <v>141.65647017524901</v>
      </c>
      <c r="E27" s="9">
        <v>140.42594551498399</v>
      </c>
      <c r="F27" s="10">
        <v>135.54738426216201</v>
      </c>
      <c r="G27" s="9">
        <v>49.103514865612098</v>
      </c>
      <c r="H27" s="9">
        <v>47.328976848608001</v>
      </c>
      <c r="I27" s="9">
        <v>46.101896742481202</v>
      </c>
      <c r="J27" s="9">
        <v>47.960242810082804</v>
      </c>
      <c r="K27" s="10">
        <v>53.3872652050689</v>
      </c>
      <c r="L27" s="9">
        <v>50.896485134388001</v>
      </c>
      <c r="M27" s="9">
        <v>52.671023151391999</v>
      </c>
      <c r="N27" s="9">
        <v>53.898103257518798</v>
      </c>
      <c r="O27" s="9">
        <v>52.039757189917196</v>
      </c>
      <c r="P27" s="10">
        <v>46.6127347949311</v>
      </c>
      <c r="Q27" s="10">
        <v>17.550434802696699</v>
      </c>
      <c r="R27" s="10">
        <v>18.188568344252399</v>
      </c>
      <c r="S27" s="10">
        <v>18.5895392095013</v>
      </c>
      <c r="T27" s="9">
        <v>19.6162817052913</v>
      </c>
      <c r="U27" s="10">
        <v>16.413400254569801</v>
      </c>
      <c r="V27" s="12" t="s">
        <v>20</v>
      </c>
      <c r="W27" s="12" t="s">
        <v>20</v>
      </c>
      <c r="X27" s="12" t="s">
        <v>20</v>
      </c>
      <c r="Y27" s="10">
        <v>0.58536024664244302</v>
      </c>
      <c r="Z27" s="12" t="s">
        <v>20</v>
      </c>
    </row>
    <row r="28" spans="1:26" x14ac:dyDescent="0.25">
      <c r="A28" s="8" t="s">
        <v>36</v>
      </c>
      <c r="B28" s="9">
        <v>151.730387869411</v>
      </c>
      <c r="C28" s="9">
        <v>153.18452219186099</v>
      </c>
      <c r="D28" s="9">
        <v>154.60594916988501</v>
      </c>
      <c r="E28" s="9">
        <v>153.90761627175999</v>
      </c>
      <c r="F28" s="10">
        <v>148.01629542640299</v>
      </c>
      <c r="G28" s="9">
        <v>33.294323651548602</v>
      </c>
      <c r="H28" s="9">
        <v>31.387487306256102</v>
      </c>
      <c r="I28" s="9">
        <v>29.569058770376799</v>
      </c>
      <c r="J28" s="9">
        <v>30.518573619101598</v>
      </c>
      <c r="K28" s="10">
        <v>38.708852123730402</v>
      </c>
      <c r="L28" s="9">
        <v>66.705676348451405</v>
      </c>
      <c r="M28" s="9">
        <v>68.612512693743895</v>
      </c>
      <c r="N28" s="9">
        <v>70.430941229623201</v>
      </c>
      <c r="O28" s="9">
        <v>69.481426380898398</v>
      </c>
      <c r="P28" s="10">
        <v>61.291147876269598</v>
      </c>
      <c r="Q28" s="10">
        <v>29.0413512133679</v>
      </c>
      <c r="R28" s="10">
        <v>30.262592053950399</v>
      </c>
      <c r="S28" s="9">
        <v>31.624702938378199</v>
      </c>
      <c r="T28" s="9">
        <v>30.981796208978</v>
      </c>
      <c r="U28" s="10">
        <v>26.736440728018</v>
      </c>
      <c r="V28" s="10">
        <v>0.73557310132165599</v>
      </c>
      <c r="W28" s="10">
        <v>0.86378372955302296</v>
      </c>
      <c r="X28" s="10">
        <v>1.0611545727121701</v>
      </c>
      <c r="Y28" s="10">
        <v>1.1371405223939901</v>
      </c>
      <c r="Z28" s="10">
        <v>1.2121643013083501</v>
      </c>
    </row>
    <row r="29" spans="1:26" x14ac:dyDescent="0.25">
      <c r="A29" s="8" t="s">
        <v>37</v>
      </c>
      <c r="B29" s="10">
        <v>160.836481931517</v>
      </c>
      <c r="C29" s="9">
        <v>162.40683035216</v>
      </c>
      <c r="D29" s="9">
        <v>164.52822712126701</v>
      </c>
      <c r="E29" s="9">
        <v>163.49767184062799</v>
      </c>
      <c r="F29" s="10">
        <v>159.59906506508099</v>
      </c>
      <c r="G29" s="9">
        <v>24.377487940331399</v>
      </c>
      <c r="H29" s="9">
        <v>22.565482675334898</v>
      </c>
      <c r="I29" s="9">
        <v>20.3932447283923</v>
      </c>
      <c r="J29" s="9">
        <v>22.4310478894967</v>
      </c>
      <c r="K29" s="10">
        <v>26.6644058428097</v>
      </c>
      <c r="L29" s="9">
        <v>75.622512059668594</v>
      </c>
      <c r="M29" s="9">
        <v>77.434517324665094</v>
      </c>
      <c r="N29" s="9">
        <v>79.606755271607696</v>
      </c>
      <c r="O29" s="9">
        <v>77.568952110503304</v>
      </c>
      <c r="P29" s="10">
        <v>73.3355941571903</v>
      </c>
      <c r="Q29" s="10">
        <v>42.171440755122802</v>
      </c>
      <c r="R29" s="10">
        <v>43.744232360917898</v>
      </c>
      <c r="S29" s="9">
        <v>46.597304779881497</v>
      </c>
      <c r="T29" s="9">
        <v>45.791500427736999</v>
      </c>
      <c r="U29" s="10">
        <v>41.2892529679742</v>
      </c>
      <c r="V29" s="10">
        <v>2.6820185539074299</v>
      </c>
      <c r="W29" s="10">
        <v>2.7631214812786302</v>
      </c>
      <c r="X29" s="10">
        <v>3.13891930714734</v>
      </c>
      <c r="Y29" s="10">
        <v>3.4686590781015401</v>
      </c>
      <c r="Z29" s="10">
        <v>3.1265910034622402</v>
      </c>
    </row>
    <row r="30" spans="1:26" x14ac:dyDescent="0.25">
      <c r="A30" s="29" t="s">
        <v>38</v>
      </c>
      <c r="B30" s="30"/>
      <c r="C30" s="30"/>
      <c r="D30" s="30"/>
      <c r="E30" s="30"/>
      <c r="F30" s="30"/>
      <c r="G30" s="30"/>
      <c r="H30" s="30"/>
      <c r="I30" s="30"/>
      <c r="J30" s="30"/>
      <c r="K30" s="30"/>
      <c r="L30" s="30"/>
      <c r="M30" s="30"/>
      <c r="N30" s="30"/>
      <c r="O30" s="30"/>
      <c r="P30" s="30"/>
      <c r="Q30" s="30"/>
      <c r="R30" s="30"/>
      <c r="S30" s="30"/>
      <c r="T30" s="30"/>
      <c r="U30" s="30"/>
      <c r="V30" s="30"/>
      <c r="W30" s="30"/>
      <c r="X30" s="30"/>
      <c r="Y30" s="30"/>
      <c r="Z30" s="30"/>
    </row>
    <row r="31" spans="1:26" x14ac:dyDescent="0.25">
      <c r="A31" s="8" t="s">
        <v>39</v>
      </c>
      <c r="B31" s="10">
        <v>148.65992576145899</v>
      </c>
      <c r="C31" s="9">
        <v>150.740504556036</v>
      </c>
      <c r="D31" s="9">
        <v>152.89373575331399</v>
      </c>
      <c r="E31" s="9">
        <v>152.586875142498</v>
      </c>
      <c r="F31" s="10">
        <v>148.777749081591</v>
      </c>
      <c r="G31" s="10">
        <v>38.128817313735802</v>
      </c>
      <c r="H31" s="9">
        <v>35.560450473395697</v>
      </c>
      <c r="I31" s="9">
        <v>33.345952210073001</v>
      </c>
      <c r="J31" s="9">
        <v>34.329160384992399</v>
      </c>
      <c r="K31" s="10">
        <v>38.995950463435399</v>
      </c>
      <c r="L31" s="10">
        <v>61.871182686264198</v>
      </c>
      <c r="M31" s="9">
        <v>64.439549526604296</v>
      </c>
      <c r="N31" s="9">
        <v>66.654047789927006</v>
      </c>
      <c r="O31" s="9">
        <v>65.670839615007594</v>
      </c>
      <c r="P31" s="10">
        <v>61.0040495365647</v>
      </c>
      <c r="Q31" s="10">
        <v>29.036924832594501</v>
      </c>
      <c r="R31" s="10">
        <v>30.835772331546298</v>
      </c>
      <c r="S31" s="9">
        <v>33.093058426142498</v>
      </c>
      <c r="T31" s="9">
        <v>33.477522079180602</v>
      </c>
      <c r="U31" s="10">
        <v>30.189397846717</v>
      </c>
      <c r="V31" s="10">
        <v>1.39889183149926</v>
      </c>
      <c r="W31" s="10">
        <v>1.5024083694797801</v>
      </c>
      <c r="X31" s="10">
        <v>1.8327600789171901</v>
      </c>
      <c r="Y31" s="10">
        <v>2.08800830928634</v>
      </c>
      <c r="Z31" s="10">
        <v>1.8619538973919101</v>
      </c>
    </row>
    <row r="32" spans="1:26" x14ac:dyDescent="0.25">
      <c r="A32" s="8" t="s">
        <v>40</v>
      </c>
      <c r="B32" s="10">
        <v>163.19973657891401</v>
      </c>
      <c r="C32" s="10">
        <v>162.22922767315401</v>
      </c>
      <c r="D32" s="9">
        <v>167.39462109835699</v>
      </c>
      <c r="E32" s="9">
        <v>166.70580769752701</v>
      </c>
      <c r="F32" s="10">
        <v>159.73756725932401</v>
      </c>
      <c r="G32" s="10">
        <v>19.6950283483846</v>
      </c>
      <c r="H32" s="10">
        <v>23.464967468338301</v>
      </c>
      <c r="I32" s="9">
        <v>15.457418614698</v>
      </c>
      <c r="J32" s="10">
        <v>17.5606498338589</v>
      </c>
      <c r="K32" s="10">
        <v>24.8703737434723</v>
      </c>
      <c r="L32" s="10">
        <v>80.304971651615404</v>
      </c>
      <c r="M32" s="10">
        <v>76.535032531661798</v>
      </c>
      <c r="N32" s="9">
        <v>84.542581385302</v>
      </c>
      <c r="O32" s="10">
        <v>82.439350166141097</v>
      </c>
      <c r="P32" s="10">
        <v>75.1296262565277</v>
      </c>
      <c r="Q32" s="10">
        <v>41.539908375364902</v>
      </c>
      <c r="R32" s="10">
        <v>41.249143026084198</v>
      </c>
      <c r="S32" s="9">
        <v>48.616684492338798</v>
      </c>
      <c r="T32" s="9">
        <v>48.2246487116183</v>
      </c>
      <c r="U32" s="10">
        <v>37.1899059964678</v>
      </c>
      <c r="V32" s="10">
        <v>2.2066479378484898</v>
      </c>
      <c r="W32" s="10">
        <v>2.8109793298398902</v>
      </c>
      <c r="X32" s="10">
        <v>2.2870812960495202</v>
      </c>
      <c r="Y32" s="10">
        <v>3.1131280161257799</v>
      </c>
      <c r="Z32" s="10">
        <v>2.3116680668728402</v>
      </c>
    </row>
    <row r="33" spans="1:26" x14ac:dyDescent="0.25">
      <c r="A33" s="29" t="s">
        <v>41</v>
      </c>
      <c r="B33" s="30"/>
      <c r="C33" s="30"/>
      <c r="D33" s="30"/>
      <c r="E33" s="30"/>
      <c r="F33" s="30"/>
      <c r="G33" s="30"/>
      <c r="H33" s="30"/>
      <c r="I33" s="30"/>
      <c r="J33" s="30"/>
      <c r="K33" s="30"/>
      <c r="L33" s="30"/>
      <c r="M33" s="30"/>
      <c r="N33" s="30"/>
      <c r="O33" s="30"/>
      <c r="P33" s="30"/>
      <c r="Q33" s="30"/>
      <c r="R33" s="30"/>
      <c r="S33" s="30"/>
      <c r="T33" s="30"/>
      <c r="U33" s="30"/>
      <c r="V33" s="30"/>
      <c r="W33" s="30"/>
      <c r="X33" s="30"/>
      <c r="Y33" s="30"/>
      <c r="Z33" s="30"/>
    </row>
    <row r="34" spans="1:26" x14ac:dyDescent="0.25">
      <c r="A34" s="8" t="s">
        <v>42</v>
      </c>
      <c r="B34" s="10">
        <v>141.32302685989501</v>
      </c>
      <c r="C34" s="10">
        <v>145.59578993258901</v>
      </c>
      <c r="D34" s="9">
        <v>149.22362822446601</v>
      </c>
      <c r="E34" s="10">
        <v>147.54681194466301</v>
      </c>
      <c r="F34" s="10">
        <v>140.07759550736</v>
      </c>
      <c r="G34" s="10">
        <v>47.906538895786497</v>
      </c>
      <c r="H34" s="10">
        <v>41.835178108605298</v>
      </c>
      <c r="I34" s="9">
        <v>37.6213399326125</v>
      </c>
      <c r="J34" s="10">
        <v>41.398407714717102</v>
      </c>
      <c r="K34" s="10">
        <v>48.885283817416102</v>
      </c>
      <c r="L34" s="10">
        <v>52.093461104213503</v>
      </c>
      <c r="M34" s="10">
        <v>58.164821891394702</v>
      </c>
      <c r="N34" s="9">
        <v>62.3786600673875</v>
      </c>
      <c r="O34" s="10">
        <v>58.601592285282898</v>
      </c>
      <c r="P34" s="10">
        <v>51.114716182583898</v>
      </c>
      <c r="Q34" s="10">
        <v>20.5685100100706</v>
      </c>
      <c r="R34" s="10">
        <v>24.151052658949499</v>
      </c>
      <c r="S34" s="10">
        <v>28.648025907848201</v>
      </c>
      <c r="T34" s="10">
        <v>26.8877092842765</v>
      </c>
      <c r="U34" s="10">
        <v>22.374357178908198</v>
      </c>
      <c r="V34" s="10">
        <v>0.80879682484565496</v>
      </c>
      <c r="W34" s="10">
        <v>0.95946551569560401</v>
      </c>
      <c r="X34" s="10">
        <v>1.4121437647181201</v>
      </c>
      <c r="Y34" s="10">
        <v>1.1869445448253599</v>
      </c>
      <c r="Z34" s="10">
        <v>0.73085435403993704</v>
      </c>
    </row>
    <row r="35" spans="1:26" x14ac:dyDescent="0.25">
      <c r="A35" s="8" t="s">
        <v>43</v>
      </c>
      <c r="B35" s="10">
        <v>148.86675121741499</v>
      </c>
      <c r="C35" s="10">
        <v>150.89051832747501</v>
      </c>
      <c r="D35" s="9">
        <v>153.09577387868401</v>
      </c>
      <c r="E35" s="9">
        <v>152.87307209159499</v>
      </c>
      <c r="F35" s="10">
        <v>149.42444634362201</v>
      </c>
      <c r="G35" s="10">
        <v>37.853185639980403</v>
      </c>
      <c r="H35" s="9">
        <v>35.377486863904302</v>
      </c>
      <c r="I35" s="9">
        <v>33.110593623464098</v>
      </c>
      <c r="J35" s="9">
        <v>33.927737438738397</v>
      </c>
      <c r="K35" s="10">
        <v>38.260859439034299</v>
      </c>
      <c r="L35" s="10">
        <v>62.146814360019597</v>
      </c>
      <c r="M35" s="9">
        <v>64.622513136095705</v>
      </c>
      <c r="N35" s="9">
        <v>66.889406376536002</v>
      </c>
      <c r="O35" s="9">
        <v>66.072262561261695</v>
      </c>
      <c r="P35" s="10">
        <v>61.739140560965701</v>
      </c>
      <c r="Q35" s="10">
        <v>29.275647456469699</v>
      </c>
      <c r="R35" s="10">
        <v>31.030690822171099</v>
      </c>
      <c r="S35" s="9">
        <v>33.337755898940401</v>
      </c>
      <c r="T35" s="9">
        <v>33.851720624515103</v>
      </c>
      <c r="U35" s="10">
        <v>30.770303155963401</v>
      </c>
      <c r="V35" s="10">
        <v>1.41552647107186</v>
      </c>
      <c r="W35" s="10">
        <v>1.5182399386013601</v>
      </c>
      <c r="X35" s="10">
        <v>1.8559148587030401</v>
      </c>
      <c r="Y35" s="10">
        <v>2.1391746717322802</v>
      </c>
      <c r="Z35" s="10">
        <v>1.94603045667661</v>
      </c>
    </row>
    <row r="36" spans="1:26" x14ac:dyDescent="0.25">
      <c r="A36" s="29" t="s">
        <v>44</v>
      </c>
      <c r="B36" s="30"/>
      <c r="C36" s="30"/>
      <c r="D36" s="30"/>
      <c r="E36" s="30"/>
      <c r="F36" s="30"/>
      <c r="G36" s="30"/>
      <c r="H36" s="30"/>
      <c r="I36" s="30"/>
      <c r="J36" s="30"/>
      <c r="K36" s="30"/>
      <c r="L36" s="30"/>
      <c r="M36" s="30"/>
      <c r="N36" s="30"/>
      <c r="O36" s="30"/>
      <c r="P36" s="30"/>
      <c r="Q36" s="30"/>
      <c r="R36" s="30"/>
      <c r="S36" s="30"/>
      <c r="T36" s="30"/>
      <c r="U36" s="30"/>
      <c r="V36" s="30"/>
      <c r="W36" s="30"/>
      <c r="X36" s="30"/>
      <c r="Y36" s="30"/>
      <c r="Z36" s="30"/>
    </row>
    <row r="37" spans="1:26" x14ac:dyDescent="0.25">
      <c r="A37" s="8" t="s">
        <v>45</v>
      </c>
      <c r="B37" s="10">
        <v>142.28787468496699</v>
      </c>
      <c r="C37" s="10">
        <v>143.69275054956299</v>
      </c>
      <c r="D37" s="10">
        <v>147.72768758304801</v>
      </c>
      <c r="E37" s="10">
        <v>147.300319389187</v>
      </c>
      <c r="F37" s="10">
        <v>145.50627465302301</v>
      </c>
      <c r="G37" s="10">
        <v>45.718086319223097</v>
      </c>
      <c r="H37" s="10">
        <v>44.3419673189957</v>
      </c>
      <c r="I37" s="10">
        <v>39.765232695456099</v>
      </c>
      <c r="J37" s="10">
        <v>40.534229196957497</v>
      </c>
      <c r="K37" s="10">
        <v>42.456198456725602</v>
      </c>
      <c r="L37" s="10">
        <v>54.281913680776903</v>
      </c>
      <c r="M37" s="10">
        <v>55.6580326810044</v>
      </c>
      <c r="N37" s="10">
        <v>60.234767304543901</v>
      </c>
      <c r="O37" s="10">
        <v>59.465770803042503</v>
      </c>
      <c r="P37" s="10">
        <v>57.543801543274398</v>
      </c>
      <c r="Q37" s="10">
        <v>23.991151312899898</v>
      </c>
      <c r="R37" s="10">
        <v>24.871169151196099</v>
      </c>
      <c r="S37" s="10">
        <v>28.545762653256698</v>
      </c>
      <c r="T37" s="10">
        <v>29.171369934938301</v>
      </c>
      <c r="U37" s="10">
        <v>27.791768874925499</v>
      </c>
      <c r="V37" s="10">
        <v>1.19535139759513</v>
      </c>
      <c r="W37" s="10">
        <v>1.38094485997031</v>
      </c>
      <c r="X37" s="10">
        <v>1.73978461740228</v>
      </c>
      <c r="Y37" s="10">
        <v>1.8717489050277001</v>
      </c>
      <c r="Z37" s="10">
        <v>1.68398900194486</v>
      </c>
    </row>
    <row r="38" spans="1:26" x14ac:dyDescent="0.25">
      <c r="A38" s="8" t="s">
        <v>46</v>
      </c>
      <c r="B38" s="10">
        <v>153.729015431915</v>
      </c>
      <c r="C38" s="9">
        <v>155.39833601876401</v>
      </c>
      <c r="D38" s="9">
        <v>157.52068397432399</v>
      </c>
      <c r="E38" s="9">
        <v>157.78229275907799</v>
      </c>
      <c r="F38" s="10">
        <v>151.50562800787401</v>
      </c>
      <c r="G38" s="10">
        <v>32.567557766121801</v>
      </c>
      <c r="H38" s="9">
        <v>30.4215286394905</v>
      </c>
      <c r="I38" s="9">
        <v>28.193457698785199</v>
      </c>
      <c r="J38" s="9">
        <v>28.526629326077501</v>
      </c>
      <c r="K38" s="10">
        <v>36.051227170767497</v>
      </c>
      <c r="L38" s="10">
        <v>67.432442233878106</v>
      </c>
      <c r="M38" s="9">
        <v>69.578471360509496</v>
      </c>
      <c r="N38" s="9">
        <v>71.806542301214805</v>
      </c>
      <c r="O38" s="9">
        <v>71.473370673922503</v>
      </c>
      <c r="P38" s="10">
        <v>63.948772829232503</v>
      </c>
      <c r="Q38" s="10">
        <v>34.091543285084597</v>
      </c>
      <c r="R38" s="10">
        <v>35.753394775685898</v>
      </c>
      <c r="S38" s="9">
        <v>38.2427898501236</v>
      </c>
      <c r="T38" s="9">
        <v>39.120886177915501</v>
      </c>
      <c r="U38" s="10">
        <v>32.697700830830399</v>
      </c>
      <c r="V38" s="10">
        <v>1.9725366378384499</v>
      </c>
      <c r="W38" s="10">
        <v>1.99500884600939</v>
      </c>
      <c r="X38" s="10">
        <v>2.3440971148233301</v>
      </c>
      <c r="Y38" s="10">
        <v>2.72971440412292</v>
      </c>
      <c r="Z38" s="10">
        <v>2.3172456602183198</v>
      </c>
    </row>
    <row r="39" spans="1:26" x14ac:dyDescent="0.25">
      <c r="A39" s="8" t="s">
        <v>47</v>
      </c>
      <c r="B39" s="10">
        <v>149.348390128787</v>
      </c>
      <c r="C39" s="10">
        <v>152.758333694784</v>
      </c>
      <c r="D39" s="10">
        <v>153.77235407522099</v>
      </c>
      <c r="E39" s="10">
        <v>152.986370630788</v>
      </c>
      <c r="F39" s="10">
        <v>149.003554586885</v>
      </c>
      <c r="G39" s="10">
        <v>36.816703474729202</v>
      </c>
      <c r="H39" s="10">
        <v>32.648214149403699</v>
      </c>
      <c r="I39" s="9">
        <v>31.2861927930829</v>
      </c>
      <c r="J39" s="10">
        <v>33.2696550735659</v>
      </c>
      <c r="K39" s="10">
        <v>38.126421028167698</v>
      </c>
      <c r="L39" s="10">
        <v>63.183296525270798</v>
      </c>
      <c r="M39" s="10">
        <v>67.351785850596301</v>
      </c>
      <c r="N39" s="9">
        <v>68.713807206917096</v>
      </c>
      <c r="O39" s="10">
        <v>66.7303449264341</v>
      </c>
      <c r="P39" s="10">
        <v>61.873578971832302</v>
      </c>
      <c r="Q39" s="10">
        <v>28.424914318082099</v>
      </c>
      <c r="R39" s="10">
        <v>31.500926231730499</v>
      </c>
      <c r="S39" s="10">
        <v>32.409439910548898</v>
      </c>
      <c r="T39" s="10">
        <v>32.164525510625602</v>
      </c>
      <c r="U39" s="10">
        <v>28.961498659435399</v>
      </c>
      <c r="V39" s="10">
        <v>1.1416918778126399</v>
      </c>
      <c r="W39" s="10">
        <v>1.24626942079506</v>
      </c>
      <c r="X39" s="10">
        <v>1.35404161955006</v>
      </c>
      <c r="Y39" s="10">
        <v>1.68252233966386</v>
      </c>
      <c r="Z39" s="10">
        <v>1.4113741991919799</v>
      </c>
    </row>
    <row r="40" spans="1:26" x14ac:dyDescent="0.25">
      <c r="A40" s="8" t="s">
        <v>48</v>
      </c>
      <c r="B40" s="10">
        <v>154.14505841768599</v>
      </c>
      <c r="C40" s="10">
        <v>156.16602272457399</v>
      </c>
      <c r="D40" s="10">
        <v>156.37747624184101</v>
      </c>
      <c r="E40" s="10">
        <v>155.901717899516</v>
      </c>
      <c r="F40" s="10">
        <v>154.11620604887801</v>
      </c>
      <c r="G40" s="10">
        <v>31.005253886913898</v>
      </c>
      <c r="H40" s="10">
        <v>28.932875544286102</v>
      </c>
      <c r="I40" s="9">
        <v>28.3095741739169</v>
      </c>
      <c r="J40" s="10">
        <v>29.9054217773445</v>
      </c>
      <c r="K40" s="10">
        <v>32.681070911940203</v>
      </c>
      <c r="L40" s="10">
        <v>68.994746113086094</v>
      </c>
      <c r="M40" s="10">
        <v>71.067124455713895</v>
      </c>
      <c r="N40" s="9">
        <v>71.6904258260831</v>
      </c>
      <c r="O40" s="10">
        <v>70.0945782226555</v>
      </c>
      <c r="P40" s="10">
        <v>67.318929088059704</v>
      </c>
      <c r="Q40" s="10">
        <v>33.231614366835302</v>
      </c>
      <c r="R40" s="10">
        <v>35.145982170365698</v>
      </c>
      <c r="S40" s="10">
        <v>35.642500592586799</v>
      </c>
      <c r="T40" s="10">
        <v>35.405749703852997</v>
      </c>
      <c r="U40" s="10">
        <v>34.188347196837597</v>
      </c>
      <c r="V40" s="10">
        <v>1.34379620705614</v>
      </c>
      <c r="W40" s="10">
        <v>1.49168971442257</v>
      </c>
      <c r="X40" s="10">
        <v>1.4032596003023801</v>
      </c>
      <c r="Y40" s="10">
        <v>1.6867730440814901</v>
      </c>
      <c r="Z40" s="10">
        <v>2.1592077654581301</v>
      </c>
    </row>
    <row r="41" spans="1:26" x14ac:dyDescent="0.25">
      <c r="A41" s="29" t="s">
        <v>49</v>
      </c>
      <c r="B41" s="30"/>
      <c r="C41" s="30"/>
      <c r="D41" s="30"/>
      <c r="E41" s="30"/>
      <c r="F41" s="30"/>
      <c r="G41" s="30"/>
      <c r="H41" s="30"/>
      <c r="I41" s="30"/>
      <c r="J41" s="30"/>
      <c r="K41" s="30"/>
      <c r="L41" s="30"/>
      <c r="M41" s="30"/>
      <c r="N41" s="30"/>
      <c r="O41" s="30"/>
      <c r="P41" s="30"/>
      <c r="Q41" s="30"/>
      <c r="R41" s="30"/>
      <c r="S41" s="30"/>
      <c r="T41" s="30"/>
      <c r="U41" s="30"/>
      <c r="V41" s="30"/>
      <c r="W41" s="30"/>
      <c r="X41" s="30"/>
      <c r="Y41" s="30"/>
      <c r="Z41" s="30"/>
    </row>
    <row r="42" spans="1:26" x14ac:dyDescent="0.25">
      <c r="A42" s="8" t="s">
        <v>50</v>
      </c>
      <c r="B42" s="10">
        <v>154.18926197361799</v>
      </c>
      <c r="C42" s="10">
        <v>153.24837496164099</v>
      </c>
      <c r="D42" s="9">
        <v>155.947139349623</v>
      </c>
      <c r="E42" s="9">
        <v>155.22070797466199</v>
      </c>
      <c r="F42" s="10">
        <v>150.81311294202001</v>
      </c>
      <c r="G42" s="9">
        <v>31.6971970776573</v>
      </c>
      <c r="H42" s="10">
        <v>33.027149059518102</v>
      </c>
      <c r="I42" s="9">
        <v>29.985374422289599</v>
      </c>
      <c r="J42" s="9">
        <v>31.440834890348899</v>
      </c>
      <c r="K42" s="10">
        <v>36.647288579790001</v>
      </c>
      <c r="L42" s="9">
        <v>68.302802922342707</v>
      </c>
      <c r="M42" s="10">
        <v>66.972850940481905</v>
      </c>
      <c r="N42" s="9">
        <v>70.014625577710405</v>
      </c>
      <c r="O42" s="9">
        <v>68.559165109651204</v>
      </c>
      <c r="P42" s="10">
        <v>63.352711420209999</v>
      </c>
      <c r="Q42" s="10">
        <v>34.859246845551198</v>
      </c>
      <c r="R42" s="10">
        <v>33.758338931232501</v>
      </c>
      <c r="S42" s="9">
        <v>36.479567358357997</v>
      </c>
      <c r="T42" s="9">
        <v>37.313164235675103</v>
      </c>
      <c r="U42" s="10">
        <v>31.9050943793656</v>
      </c>
      <c r="V42" s="10">
        <v>1.8083502412450201</v>
      </c>
      <c r="W42" s="10">
        <v>2.0669980709304001</v>
      </c>
      <c r="X42" s="10">
        <v>2.2410412279573602</v>
      </c>
      <c r="Y42" s="10">
        <v>2.5866094451570798</v>
      </c>
      <c r="Z42" s="10">
        <v>2.1606170474133899</v>
      </c>
    </row>
    <row r="43" spans="1:26" x14ac:dyDescent="0.25">
      <c r="A43" s="8" t="s">
        <v>51</v>
      </c>
      <c r="B43" s="10">
        <v>155.45368757757399</v>
      </c>
      <c r="C43" s="10">
        <v>156.01043189530699</v>
      </c>
      <c r="D43" s="9">
        <v>157.041165075354</v>
      </c>
      <c r="E43" s="9">
        <v>157.31461517214299</v>
      </c>
      <c r="F43" s="10">
        <v>153.735798820491</v>
      </c>
      <c r="G43" s="9">
        <v>29.787160865285799</v>
      </c>
      <c r="H43" s="9">
        <v>29.365181000482799</v>
      </c>
      <c r="I43" s="9">
        <v>28.088357459506099</v>
      </c>
      <c r="J43" s="9">
        <v>28.874195944718</v>
      </c>
      <c r="K43" s="10">
        <v>33.217903814567599</v>
      </c>
      <c r="L43" s="9">
        <v>70.212839134714201</v>
      </c>
      <c r="M43" s="9">
        <v>70.634818999517194</v>
      </c>
      <c r="N43" s="9">
        <v>71.911642540493901</v>
      </c>
      <c r="O43" s="9">
        <v>71.125804055282003</v>
      </c>
      <c r="P43" s="10">
        <v>66.782096185432394</v>
      </c>
      <c r="Q43" s="10">
        <v>35.515613149074902</v>
      </c>
      <c r="R43" s="10">
        <v>35.904498092541502</v>
      </c>
      <c r="S43" s="10">
        <v>37.259359726525702</v>
      </c>
      <c r="T43" s="10">
        <v>38.416097966659898</v>
      </c>
      <c r="U43" s="10">
        <v>35.1194398813495</v>
      </c>
      <c r="V43" s="10">
        <v>1.82934414626997</v>
      </c>
      <c r="W43" s="10">
        <v>1.57803496782036</v>
      </c>
      <c r="X43" s="10">
        <v>1.8665562931783699</v>
      </c>
      <c r="Y43" s="10">
        <v>2.5940909786631798</v>
      </c>
      <c r="Z43" s="10">
        <v>2.2132744654977499</v>
      </c>
    </row>
    <row r="44" spans="1:26" x14ac:dyDescent="0.25">
      <c r="A44" s="8" t="s">
        <v>52</v>
      </c>
      <c r="B44" s="10">
        <v>148.48724679388599</v>
      </c>
      <c r="C44" s="10">
        <v>151.29382701569</v>
      </c>
      <c r="D44" s="9">
        <v>153.84006507078601</v>
      </c>
      <c r="E44" s="9">
        <v>153.65214661632101</v>
      </c>
      <c r="F44" s="10">
        <v>148.56573987220099</v>
      </c>
      <c r="G44" s="10">
        <v>38.7513022150059</v>
      </c>
      <c r="H44" s="9">
        <v>34.922130729221699</v>
      </c>
      <c r="I44" s="9">
        <v>32.414656871223698</v>
      </c>
      <c r="J44" s="9">
        <v>33.083819484789501</v>
      </c>
      <c r="K44" s="10">
        <v>39.180599618306601</v>
      </c>
      <c r="L44" s="10">
        <v>61.2486977849941</v>
      </c>
      <c r="M44" s="9">
        <v>65.077869270778294</v>
      </c>
      <c r="N44" s="9">
        <v>67.585343128776302</v>
      </c>
      <c r="O44" s="9">
        <v>66.916180515210499</v>
      </c>
      <c r="P44" s="10">
        <v>60.819400381693399</v>
      </c>
      <c r="Q44" s="10">
        <v>28.0812845891362</v>
      </c>
      <c r="R44" s="10">
        <v>30.905452680941998</v>
      </c>
      <c r="S44" s="9">
        <v>33.860535735573599</v>
      </c>
      <c r="T44" s="9">
        <v>34.331442168297002</v>
      </c>
      <c r="U44" s="10">
        <v>29.835427353419899</v>
      </c>
      <c r="V44" s="10">
        <v>1.4024963944422499</v>
      </c>
      <c r="W44" s="10">
        <v>1.51525673769604</v>
      </c>
      <c r="X44" s="10">
        <v>1.83957587469854</v>
      </c>
      <c r="Y44" s="10">
        <v>1.9987043274402501</v>
      </c>
      <c r="Z44" s="10">
        <v>1.99287519902056</v>
      </c>
    </row>
    <row r="45" spans="1:26" x14ac:dyDescent="0.25">
      <c r="A45" s="8" t="s">
        <v>53</v>
      </c>
      <c r="B45" s="9">
        <v>144.299962954991</v>
      </c>
      <c r="C45" s="10">
        <v>147.49105802516399</v>
      </c>
      <c r="D45" s="10">
        <v>150.13528738002699</v>
      </c>
      <c r="E45" s="10">
        <v>149.79002973600799</v>
      </c>
      <c r="F45" s="10">
        <v>148.07047832081099</v>
      </c>
      <c r="G45" s="10">
        <v>42.748498198959297</v>
      </c>
      <c r="H45" s="10">
        <v>39.676680910386203</v>
      </c>
      <c r="I45" s="9">
        <v>36.246240364408699</v>
      </c>
      <c r="J45" s="10">
        <v>37.199345715690299</v>
      </c>
      <c r="K45" s="10">
        <v>39.4422574190489</v>
      </c>
      <c r="L45" s="10">
        <v>57.251501801040703</v>
      </c>
      <c r="M45" s="10">
        <v>60.323319089613797</v>
      </c>
      <c r="N45" s="9">
        <v>63.753759635591202</v>
      </c>
      <c r="O45" s="10">
        <v>62.800654284309701</v>
      </c>
      <c r="P45" s="10">
        <v>60.5577425809511</v>
      </c>
      <c r="Q45" s="10">
        <v>25.633723809792901</v>
      </c>
      <c r="R45" s="10">
        <v>28.238262847351901</v>
      </c>
      <c r="S45" s="10">
        <v>30.632569008699601</v>
      </c>
      <c r="T45" s="10">
        <v>30.1598523016008</v>
      </c>
      <c r="U45" s="10">
        <v>28.908121323279101</v>
      </c>
      <c r="V45" s="10">
        <v>1.15938047015484</v>
      </c>
      <c r="W45" s="10">
        <v>1.4471573868402099</v>
      </c>
      <c r="X45" s="10">
        <v>1.73396312727895</v>
      </c>
      <c r="Y45" s="10">
        <v>1.74842465286198</v>
      </c>
      <c r="Z45" s="10">
        <v>1.6523222962039701</v>
      </c>
    </row>
    <row r="46" spans="1:26" x14ac:dyDescent="0.25">
      <c r="A46" s="29" t="s">
        <v>54</v>
      </c>
      <c r="B46" s="30"/>
      <c r="C46" s="30"/>
      <c r="D46" s="30"/>
      <c r="E46" s="30"/>
      <c r="F46" s="30"/>
      <c r="G46" s="30"/>
      <c r="H46" s="30"/>
      <c r="I46" s="30"/>
      <c r="J46" s="30"/>
      <c r="K46" s="30"/>
      <c r="L46" s="30"/>
      <c r="M46" s="30"/>
      <c r="N46" s="30"/>
      <c r="O46" s="30"/>
      <c r="P46" s="30"/>
      <c r="Q46" s="30"/>
      <c r="R46" s="30"/>
      <c r="S46" s="30"/>
      <c r="T46" s="30"/>
      <c r="U46" s="30"/>
      <c r="V46" s="30"/>
      <c r="W46" s="30"/>
      <c r="X46" s="30"/>
      <c r="Y46" s="30"/>
      <c r="Z46" s="30"/>
    </row>
    <row r="47" spans="1:26" x14ac:dyDescent="0.25">
      <c r="A47" s="8" t="s">
        <v>55</v>
      </c>
      <c r="B47" s="10">
        <v>122.73875837599201</v>
      </c>
      <c r="C47" s="10">
        <v>124.123383420317</v>
      </c>
      <c r="D47" s="10">
        <v>124.25516503505</v>
      </c>
      <c r="E47" s="10">
        <v>125.41512647047701</v>
      </c>
      <c r="F47" s="10">
        <v>125.47133376006499</v>
      </c>
      <c r="G47" s="10">
        <v>66.323804586849704</v>
      </c>
      <c r="H47" s="10">
        <v>65.638901464446306</v>
      </c>
      <c r="I47" s="10">
        <v>65.824285288577897</v>
      </c>
      <c r="J47" s="10">
        <v>65.473016116361094</v>
      </c>
      <c r="K47" s="10">
        <v>65.103940136757302</v>
      </c>
      <c r="L47" s="10">
        <v>33.676195413150303</v>
      </c>
      <c r="M47" s="10">
        <v>34.361098535553701</v>
      </c>
      <c r="N47" s="10">
        <v>34.175714711422103</v>
      </c>
      <c r="O47" s="10">
        <v>34.526983883638898</v>
      </c>
      <c r="P47" s="10">
        <v>34.896059863242698</v>
      </c>
      <c r="Q47" s="10">
        <v>11.1721458709806</v>
      </c>
      <c r="R47" s="10">
        <v>11.0555078843646</v>
      </c>
      <c r="S47" s="9">
        <v>10.956891111219599</v>
      </c>
      <c r="T47" s="10">
        <v>12.556462736129401</v>
      </c>
      <c r="U47" s="10">
        <v>13.233453337513</v>
      </c>
      <c r="V47" s="12" t="s">
        <v>20</v>
      </c>
      <c r="W47" s="12" t="s">
        <v>20</v>
      </c>
      <c r="X47" s="12" t="s">
        <v>20</v>
      </c>
      <c r="Y47" s="12" t="s">
        <v>20</v>
      </c>
      <c r="Z47" s="10">
        <v>0.70800654408308805</v>
      </c>
    </row>
    <row r="48" spans="1:26" x14ac:dyDescent="0.25">
      <c r="A48" s="8" t="s">
        <v>56</v>
      </c>
      <c r="B48" s="10">
        <v>153.28643434525</v>
      </c>
      <c r="C48" s="10">
        <v>155.08306504884999</v>
      </c>
      <c r="D48" s="9">
        <v>157.87629605579301</v>
      </c>
      <c r="E48" s="9">
        <v>158.00567461755699</v>
      </c>
      <c r="F48" s="10">
        <v>153.78520286339099</v>
      </c>
      <c r="G48" s="10">
        <v>32.921661207937198</v>
      </c>
      <c r="H48" s="9">
        <v>30.748131084560001</v>
      </c>
      <c r="I48" s="9">
        <v>27.585312235856801</v>
      </c>
      <c r="J48" s="9">
        <v>28.025672610939601</v>
      </c>
      <c r="K48" s="10">
        <v>33.202840134381802</v>
      </c>
      <c r="L48" s="10">
        <v>67.078338792062794</v>
      </c>
      <c r="M48" s="9">
        <v>69.251868915439999</v>
      </c>
      <c r="N48" s="9">
        <v>72.414687764143196</v>
      </c>
      <c r="O48" s="9">
        <v>71.974327389060406</v>
      </c>
      <c r="P48" s="10">
        <v>66.797159865618198</v>
      </c>
      <c r="Q48" s="10">
        <v>32.611538947618698</v>
      </c>
      <c r="R48" s="10">
        <v>34.370148852708198</v>
      </c>
      <c r="S48" s="9">
        <v>37.286702059582197</v>
      </c>
      <c r="T48" s="9">
        <v>38.007502982438503</v>
      </c>
      <c r="U48" s="10">
        <v>33.893296842464103</v>
      </c>
      <c r="V48" s="10">
        <v>1.6405313102447201</v>
      </c>
      <c r="W48" s="10">
        <v>1.75605693485769</v>
      </c>
      <c r="X48" s="10">
        <v>2.0867759786510298</v>
      </c>
      <c r="Y48" s="10">
        <v>2.4183743878373098</v>
      </c>
      <c r="Z48" s="10">
        <v>2.1917672648417099</v>
      </c>
    </row>
    <row r="49" spans="1:26" x14ac:dyDescent="0.25">
      <c r="A49" s="29" t="s">
        <v>57</v>
      </c>
      <c r="B49" s="30"/>
      <c r="C49" s="30"/>
      <c r="D49" s="30"/>
      <c r="E49" s="30"/>
      <c r="F49" s="30"/>
      <c r="G49" s="30"/>
      <c r="H49" s="30"/>
      <c r="I49" s="30"/>
      <c r="J49" s="30"/>
      <c r="K49" s="30"/>
      <c r="L49" s="30"/>
      <c r="M49" s="30"/>
      <c r="N49" s="30"/>
      <c r="O49" s="30"/>
      <c r="P49" s="30"/>
      <c r="Q49" s="30"/>
      <c r="R49" s="30"/>
      <c r="S49" s="30"/>
      <c r="T49" s="30"/>
      <c r="U49" s="30"/>
      <c r="V49" s="30"/>
      <c r="W49" s="30"/>
      <c r="X49" s="30"/>
      <c r="Y49" s="30"/>
      <c r="Z49" s="30"/>
    </row>
    <row r="50" spans="1:26" x14ac:dyDescent="0.25">
      <c r="A50" s="8" t="s">
        <v>58</v>
      </c>
      <c r="B50" s="9">
        <v>103.416074068493</v>
      </c>
      <c r="C50" s="9">
        <v>106.471446922582</v>
      </c>
      <c r="D50" s="9">
        <v>110.17216472334999</v>
      </c>
      <c r="E50" s="9">
        <v>110.878208086117</v>
      </c>
      <c r="F50" s="10">
        <v>116.390548861642</v>
      </c>
      <c r="G50" s="9">
        <v>85.756237846804893</v>
      </c>
      <c r="H50" s="9">
        <v>82.782601412800702</v>
      </c>
      <c r="I50" s="9">
        <v>81.018247648846994</v>
      </c>
      <c r="J50" s="9">
        <v>80.714844735905601</v>
      </c>
      <c r="K50" s="10">
        <v>75.196025304555405</v>
      </c>
      <c r="L50" s="9">
        <v>14.2437621531951</v>
      </c>
      <c r="M50" s="9">
        <v>17.217398587199298</v>
      </c>
      <c r="N50" s="9">
        <v>18.981752351152998</v>
      </c>
      <c r="O50" s="9">
        <v>19.285155264094399</v>
      </c>
      <c r="P50" s="10">
        <v>24.803974695444602</v>
      </c>
      <c r="Q50" s="9">
        <v>2.4445737632337798</v>
      </c>
      <c r="R50" s="9">
        <v>2.7274603158667001</v>
      </c>
      <c r="S50" s="9">
        <v>3.5563820032878302</v>
      </c>
      <c r="T50" s="9">
        <v>3.5087155387367699</v>
      </c>
      <c r="U50" s="10">
        <v>6.0655348044241704</v>
      </c>
      <c r="V50" s="12" t="s">
        <v>20</v>
      </c>
      <c r="W50" s="12" t="s">
        <v>20</v>
      </c>
      <c r="X50" s="12" t="s">
        <v>20</v>
      </c>
      <c r="Y50" s="12" t="s">
        <v>20</v>
      </c>
      <c r="Z50" s="12" t="s">
        <v>20</v>
      </c>
    </row>
    <row r="51" spans="1:26" x14ac:dyDescent="0.25">
      <c r="A51" s="14" t="s">
        <v>59</v>
      </c>
      <c r="B51" s="16">
        <v>152.50485969485999</v>
      </c>
      <c r="C51" s="16">
        <v>154.30503168054801</v>
      </c>
      <c r="D51" s="15">
        <v>156.64067392029</v>
      </c>
      <c r="E51" s="15">
        <v>156.93788380282999</v>
      </c>
      <c r="F51" s="16">
        <v>153.66252519602401</v>
      </c>
      <c r="G51" s="16">
        <v>33.866450865141303</v>
      </c>
      <c r="H51" s="16">
        <v>31.779233636291199</v>
      </c>
      <c r="I51" s="15">
        <v>29.0393727343099</v>
      </c>
      <c r="J51" s="15">
        <v>29.361599843547701</v>
      </c>
      <c r="K51" s="16">
        <v>33.360145250151902</v>
      </c>
      <c r="L51" s="16">
        <v>66.133549134858697</v>
      </c>
      <c r="M51" s="16">
        <v>68.220766363708805</v>
      </c>
      <c r="N51" s="15">
        <v>70.960627265690107</v>
      </c>
      <c r="O51" s="15">
        <v>70.638400156452306</v>
      </c>
      <c r="P51" s="16">
        <v>66.639854749848098</v>
      </c>
      <c r="Q51" s="15">
        <v>31.8054684559145</v>
      </c>
      <c r="R51" s="16">
        <v>33.509796499007301</v>
      </c>
      <c r="S51" s="15">
        <v>36.092690056978903</v>
      </c>
      <c r="T51" s="15">
        <v>37.001958779204799</v>
      </c>
      <c r="U51" s="16">
        <v>33.875000544959498</v>
      </c>
      <c r="V51" s="15">
        <v>1.5877040856973701</v>
      </c>
      <c r="W51" s="16">
        <v>1.6953824412498599</v>
      </c>
      <c r="X51" s="16">
        <v>1.9990321836082099</v>
      </c>
      <c r="Y51" s="16">
        <v>2.3178022803832801</v>
      </c>
      <c r="Z51" s="16">
        <v>2.2020540035162202</v>
      </c>
    </row>
    <row r="52" spans="1:26" x14ac:dyDescent="0.25">
      <c r="A52" s="17" t="s">
        <v>60</v>
      </c>
    </row>
    <row r="53" spans="1:26" x14ac:dyDescent="0.25">
      <c r="A53" s="18" t="s">
        <v>61</v>
      </c>
    </row>
    <row r="54" spans="1:26" x14ac:dyDescent="0.25">
      <c r="A54" s="18" t="s">
        <v>62</v>
      </c>
    </row>
    <row r="55" spans="1:26" x14ac:dyDescent="0.25">
      <c r="A55" s="18" t="s">
        <v>63</v>
      </c>
    </row>
    <row r="56" spans="1:26" x14ac:dyDescent="0.25">
      <c r="A56" s="18" t="s">
        <v>64</v>
      </c>
    </row>
  </sheetData>
  <mergeCells count="17">
    <mergeCell ref="A49:Z49"/>
    <mergeCell ref="G5:Z5"/>
    <mergeCell ref="A46:Z46"/>
    <mergeCell ref="A36:Z36"/>
    <mergeCell ref="V6:Z6"/>
    <mergeCell ref="A9:Z9"/>
    <mergeCell ref="A18:Z18"/>
    <mergeCell ref="L6:P6"/>
    <mergeCell ref="A21:Z21"/>
    <mergeCell ref="Q6:U6"/>
    <mergeCell ref="B5:F6"/>
    <mergeCell ref="A5:A7"/>
    <mergeCell ref="A30:Z30"/>
    <mergeCell ref="A25:Z25"/>
    <mergeCell ref="G6:K6"/>
    <mergeCell ref="A41:Z41"/>
    <mergeCell ref="A33:Z33"/>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55"/>
  <sheetViews>
    <sheetView workbookViewId="0"/>
  </sheetViews>
  <sheetFormatPr defaultRowHeight="15" x14ac:dyDescent="0.25"/>
  <cols>
    <col min="1" max="1" width="44" customWidth="1"/>
  </cols>
  <sheetData>
    <row r="1" spans="1:21" ht="22.5" x14ac:dyDescent="0.3">
      <c r="A1" s="2" t="s">
        <v>9</v>
      </c>
    </row>
    <row r="2" spans="1:21" x14ac:dyDescent="0.25">
      <c r="A2" s="3" t="s">
        <v>10</v>
      </c>
    </row>
    <row r="4" spans="1:21" x14ac:dyDescent="0.25">
      <c r="A4" s="3" t="s">
        <v>3</v>
      </c>
    </row>
    <row r="5" spans="1:21" x14ac:dyDescent="0.25">
      <c r="A5" s="27" t="s">
        <v>11</v>
      </c>
      <c r="B5" s="31" t="s">
        <v>72</v>
      </c>
      <c r="C5" s="34"/>
      <c r="D5" s="34"/>
      <c r="E5" s="34"/>
      <c r="F5" s="34"/>
      <c r="G5" s="31" t="s">
        <v>77</v>
      </c>
      <c r="H5" s="32"/>
      <c r="I5" s="32"/>
      <c r="J5" s="32"/>
      <c r="K5" s="32"/>
      <c r="L5" s="32"/>
      <c r="M5" s="32"/>
      <c r="N5" s="32"/>
      <c r="O5" s="32"/>
      <c r="P5" s="32"/>
      <c r="Q5" s="32"/>
      <c r="R5" s="32"/>
      <c r="S5" s="32"/>
      <c r="T5" s="32"/>
      <c r="U5" s="32"/>
    </row>
    <row r="6" spans="1:21" x14ac:dyDescent="0.25">
      <c r="A6" s="30"/>
      <c r="B6" s="35"/>
      <c r="C6" s="28"/>
      <c r="D6" s="28"/>
      <c r="E6" s="28"/>
      <c r="F6" s="28"/>
      <c r="G6" s="33" t="s">
        <v>78</v>
      </c>
      <c r="H6" s="28"/>
      <c r="I6" s="28"/>
      <c r="J6" s="28"/>
      <c r="K6" s="28"/>
      <c r="L6" s="33" t="s">
        <v>79</v>
      </c>
      <c r="M6" s="28"/>
      <c r="N6" s="28"/>
      <c r="O6" s="28"/>
      <c r="P6" s="28"/>
      <c r="Q6" s="33" t="s">
        <v>80</v>
      </c>
      <c r="R6" s="28"/>
      <c r="S6" s="28"/>
      <c r="T6" s="28"/>
      <c r="U6" s="28"/>
    </row>
    <row r="7" spans="1:21" x14ac:dyDescent="0.25">
      <c r="A7" s="28"/>
      <c r="B7" s="5">
        <v>2009</v>
      </c>
      <c r="C7" s="5">
        <v>2011</v>
      </c>
      <c r="D7" s="5">
        <v>2015</v>
      </c>
      <c r="E7" s="5">
        <v>2019</v>
      </c>
      <c r="F7" s="5">
        <v>2024</v>
      </c>
      <c r="G7" s="5">
        <v>2009</v>
      </c>
      <c r="H7" s="5">
        <v>2011</v>
      </c>
      <c r="I7" s="5">
        <v>2015</v>
      </c>
      <c r="J7" s="5">
        <v>2019</v>
      </c>
      <c r="K7" s="5">
        <v>2024</v>
      </c>
      <c r="L7" s="5">
        <v>2009</v>
      </c>
      <c r="M7" s="5">
        <v>2011</v>
      </c>
      <c r="N7" s="5">
        <v>2015</v>
      </c>
      <c r="O7" s="5">
        <v>2019</v>
      </c>
      <c r="P7" s="5">
        <v>2024</v>
      </c>
      <c r="Q7" s="5">
        <v>2009</v>
      </c>
      <c r="R7" s="5">
        <v>2011</v>
      </c>
      <c r="S7" s="5">
        <v>2015</v>
      </c>
      <c r="T7" s="5">
        <v>2019</v>
      </c>
      <c r="U7" s="5">
        <v>2024</v>
      </c>
    </row>
    <row r="8" spans="1:21" x14ac:dyDescent="0.25">
      <c r="A8" s="6" t="s">
        <v>13</v>
      </c>
      <c r="B8" s="7">
        <v>150.002878500897</v>
      </c>
      <c r="C8" s="19">
        <v>151.7349142084</v>
      </c>
      <c r="D8" s="19">
        <v>153.93611575814199</v>
      </c>
      <c r="E8" s="19">
        <v>153.75069404131301</v>
      </c>
      <c r="F8" s="7">
        <v>149.896892029236</v>
      </c>
      <c r="G8" s="7">
        <v>150.0025236852</v>
      </c>
      <c r="H8" s="7">
        <v>151.80377921537701</v>
      </c>
      <c r="I8" s="19">
        <v>153.17670800028199</v>
      </c>
      <c r="J8" s="19">
        <v>153.56371342883</v>
      </c>
      <c r="K8" s="7">
        <v>150.63471072005601</v>
      </c>
      <c r="L8" s="7">
        <v>150.00303051302001</v>
      </c>
      <c r="M8" s="7">
        <v>152.458231331386</v>
      </c>
      <c r="N8" s="19">
        <v>155.135460413587</v>
      </c>
      <c r="O8" s="19">
        <v>155.49298857301301</v>
      </c>
      <c r="P8" s="7">
        <v>151.316418154546</v>
      </c>
      <c r="Q8" s="19">
        <v>150.00188999469901</v>
      </c>
      <c r="R8" s="19">
        <v>150.92064555869101</v>
      </c>
      <c r="S8" s="19">
        <v>152.42931857477799</v>
      </c>
      <c r="T8" s="19">
        <v>151.270373788207</v>
      </c>
      <c r="U8" s="7">
        <v>146.91796601759</v>
      </c>
    </row>
    <row r="9" spans="1:21" x14ac:dyDescent="0.25">
      <c r="A9" s="29" t="s">
        <v>14</v>
      </c>
      <c r="B9" s="30"/>
      <c r="C9" s="30"/>
      <c r="D9" s="30"/>
      <c r="E9" s="30"/>
      <c r="F9" s="30"/>
      <c r="G9" s="30"/>
      <c r="H9" s="30"/>
      <c r="I9" s="30"/>
      <c r="J9" s="30"/>
      <c r="K9" s="30"/>
      <c r="L9" s="30"/>
      <c r="M9" s="30"/>
      <c r="N9" s="30"/>
      <c r="O9" s="30"/>
      <c r="P9" s="30"/>
      <c r="Q9" s="30"/>
      <c r="R9" s="30"/>
      <c r="S9" s="30"/>
      <c r="T9" s="30"/>
      <c r="U9" s="30"/>
    </row>
    <row r="10" spans="1:21" x14ac:dyDescent="0.25">
      <c r="A10" s="8" t="s">
        <v>15</v>
      </c>
      <c r="B10" s="10">
        <v>137.18750523658301</v>
      </c>
      <c r="C10" s="9">
        <v>141.19140976292201</v>
      </c>
      <c r="D10" s="10">
        <v>139.31978674626399</v>
      </c>
      <c r="E10" s="9">
        <v>144.037410695825</v>
      </c>
      <c r="F10" s="10">
        <v>132.42318377518299</v>
      </c>
      <c r="G10" s="10">
        <v>135.07032293146699</v>
      </c>
      <c r="H10" s="10">
        <v>139.33578824478599</v>
      </c>
      <c r="I10" s="10">
        <v>138.112997034382</v>
      </c>
      <c r="J10" s="10">
        <v>142.47468193120099</v>
      </c>
      <c r="K10" s="10">
        <v>131.044146924095</v>
      </c>
      <c r="L10" s="10">
        <v>136.50699232817499</v>
      </c>
      <c r="M10" s="10">
        <v>140.85372604057</v>
      </c>
      <c r="N10" s="10">
        <v>140.367205524328</v>
      </c>
      <c r="O10" s="10">
        <v>145.28428346591701</v>
      </c>
      <c r="P10" s="10">
        <v>133.239159507647</v>
      </c>
      <c r="Q10" s="10">
        <v>138.65435077951599</v>
      </c>
      <c r="R10" s="9">
        <v>142.30142152001599</v>
      </c>
      <c r="S10" s="10">
        <v>138.236425387927</v>
      </c>
      <c r="T10" s="9">
        <v>142.417926276234</v>
      </c>
      <c r="U10" s="10">
        <v>129.410907455124</v>
      </c>
    </row>
    <row r="11" spans="1:21" x14ac:dyDescent="0.25">
      <c r="A11" s="8" t="s">
        <v>16</v>
      </c>
      <c r="B11" s="9">
        <v>159.550873115933</v>
      </c>
      <c r="C11" s="9">
        <v>159.47258052022599</v>
      </c>
      <c r="D11" s="10">
        <v>164.29511141450101</v>
      </c>
      <c r="E11" s="10">
        <v>166.86546001100999</v>
      </c>
      <c r="F11" s="10">
        <v>167.841804701922</v>
      </c>
      <c r="G11" s="9">
        <v>160.828772433333</v>
      </c>
      <c r="H11" s="9">
        <v>159.65924880962399</v>
      </c>
      <c r="I11" s="10">
        <v>164.00699934958499</v>
      </c>
      <c r="J11" s="10">
        <v>166.847734383676</v>
      </c>
      <c r="K11" s="10">
        <v>169.23276509993599</v>
      </c>
      <c r="L11" s="9">
        <v>159.791792527186</v>
      </c>
      <c r="M11" s="9">
        <v>160.60745958512101</v>
      </c>
      <c r="N11" s="9">
        <v>164.93718018119699</v>
      </c>
      <c r="O11" s="10">
        <v>169.81337687634701</v>
      </c>
      <c r="P11" s="10">
        <v>171.23795752380099</v>
      </c>
      <c r="Q11" s="10">
        <v>158.25416291488099</v>
      </c>
      <c r="R11" s="10">
        <v>157.744460914466</v>
      </c>
      <c r="S11" s="10">
        <v>162.23622614370399</v>
      </c>
      <c r="T11" s="10">
        <v>163.57897935416099</v>
      </c>
      <c r="U11" s="10">
        <v>163.155691454676</v>
      </c>
    </row>
    <row r="12" spans="1:21" x14ac:dyDescent="0.25">
      <c r="A12" s="11" t="s">
        <v>17</v>
      </c>
      <c r="B12" s="12" t="s">
        <v>18</v>
      </c>
      <c r="C12" s="9">
        <v>160.76222366077999</v>
      </c>
      <c r="D12" s="10">
        <v>166.34353640206601</v>
      </c>
      <c r="E12" s="10">
        <v>168.28962755859101</v>
      </c>
      <c r="F12" s="10">
        <v>169.55979009551601</v>
      </c>
      <c r="G12" s="12" t="s">
        <v>18</v>
      </c>
      <c r="H12" s="9">
        <v>160.818445769562</v>
      </c>
      <c r="I12" s="10">
        <v>166.04825980577701</v>
      </c>
      <c r="J12" s="10">
        <v>168.39893059011601</v>
      </c>
      <c r="K12" s="10">
        <v>171.075153025681</v>
      </c>
      <c r="L12" s="12" t="s">
        <v>18</v>
      </c>
      <c r="M12" s="9">
        <v>161.95987043654901</v>
      </c>
      <c r="N12" s="10">
        <v>167.06108217585401</v>
      </c>
      <c r="O12" s="10">
        <v>171.41283811992199</v>
      </c>
      <c r="P12" s="10">
        <v>172.82571334632101</v>
      </c>
      <c r="Q12" s="12" t="s">
        <v>18</v>
      </c>
      <c r="R12" s="10">
        <v>158.96679274831601</v>
      </c>
      <c r="S12" s="10">
        <v>164.16293735970001</v>
      </c>
      <c r="T12" s="10">
        <v>164.800156819405</v>
      </c>
      <c r="U12" s="10">
        <v>164.898750356432</v>
      </c>
    </row>
    <row r="13" spans="1:21" x14ac:dyDescent="0.25">
      <c r="A13" s="11" t="s">
        <v>19</v>
      </c>
      <c r="B13" s="12" t="s">
        <v>18</v>
      </c>
      <c r="C13" s="10">
        <v>139.26660641413599</v>
      </c>
      <c r="D13" s="10">
        <v>137.50685832147599</v>
      </c>
      <c r="E13" s="10">
        <v>138.55128787131301</v>
      </c>
      <c r="F13" s="10">
        <v>133.548447940568</v>
      </c>
      <c r="G13" s="12" t="s">
        <v>18</v>
      </c>
      <c r="H13" s="10">
        <v>141.497089821766</v>
      </c>
      <c r="I13" s="10">
        <v>137.31244032925599</v>
      </c>
      <c r="J13" s="10">
        <v>136.00807897501301</v>
      </c>
      <c r="K13" s="10">
        <v>132.45616230342901</v>
      </c>
      <c r="L13" s="12" t="s">
        <v>18</v>
      </c>
      <c r="M13" s="10">
        <v>139.41804851052399</v>
      </c>
      <c r="N13" s="10">
        <v>137.161877437356</v>
      </c>
      <c r="O13" s="10">
        <v>138.014154194799</v>
      </c>
      <c r="P13" s="10">
        <v>139.54416252726401</v>
      </c>
      <c r="Q13" s="12" t="s">
        <v>18</v>
      </c>
      <c r="R13" s="10">
        <v>138.593112291621</v>
      </c>
      <c r="S13" s="10">
        <v>137.03968343181501</v>
      </c>
      <c r="T13" s="10">
        <v>139.30049539153799</v>
      </c>
      <c r="U13" s="10">
        <v>128.36183290565299</v>
      </c>
    </row>
    <row r="14" spans="1:21" x14ac:dyDescent="0.25">
      <c r="A14" s="8" t="s">
        <v>22</v>
      </c>
      <c r="B14" s="9">
        <v>125.559028023428</v>
      </c>
      <c r="C14" s="10">
        <v>128.59106513977</v>
      </c>
      <c r="D14" s="10">
        <v>131.64441010734899</v>
      </c>
      <c r="E14" s="10">
        <v>132.666504489624</v>
      </c>
      <c r="F14" s="10">
        <v>130.231424675152</v>
      </c>
      <c r="G14" s="10">
        <v>126.35350096835199</v>
      </c>
      <c r="H14" s="10">
        <v>128.88031097133799</v>
      </c>
      <c r="I14" s="10">
        <v>131.569730340522</v>
      </c>
      <c r="J14" s="10">
        <v>132.56527485864601</v>
      </c>
      <c r="K14" s="10">
        <v>129.583794306459</v>
      </c>
      <c r="L14" s="9">
        <v>126.828503098794</v>
      </c>
      <c r="M14" s="10">
        <v>130.63837795587401</v>
      </c>
      <c r="N14" s="10">
        <v>134.23297754027399</v>
      </c>
      <c r="O14" s="10">
        <v>134.88500874783199</v>
      </c>
      <c r="P14" s="10">
        <v>131.43117040995901</v>
      </c>
      <c r="Q14" s="10">
        <v>124.792603915318</v>
      </c>
      <c r="R14" s="10">
        <v>127.518908361432</v>
      </c>
      <c r="S14" s="10">
        <v>129.3375231439</v>
      </c>
      <c r="T14" s="10">
        <v>129.84979356002199</v>
      </c>
      <c r="U14" s="10">
        <v>127.050164854428</v>
      </c>
    </row>
    <row r="15" spans="1:21" x14ac:dyDescent="0.25">
      <c r="A15" s="8" t="s">
        <v>23</v>
      </c>
      <c r="B15" s="9">
        <v>131.68009997198899</v>
      </c>
      <c r="C15" s="10">
        <v>136.55173432249899</v>
      </c>
      <c r="D15" s="10">
        <v>139.78376272449501</v>
      </c>
      <c r="E15" s="9">
        <v>140.85244858750701</v>
      </c>
      <c r="F15" s="10">
        <v>137.49702282617901</v>
      </c>
      <c r="G15" s="9">
        <v>131.323037728803</v>
      </c>
      <c r="H15" s="10">
        <v>136.938934212997</v>
      </c>
      <c r="I15" s="10">
        <v>139.07577475431199</v>
      </c>
      <c r="J15" s="10">
        <v>140.47861596984799</v>
      </c>
      <c r="K15" s="10">
        <v>138.3369453718</v>
      </c>
      <c r="L15" s="9">
        <v>132.23173957388801</v>
      </c>
      <c r="M15" s="10">
        <v>137.71571575601899</v>
      </c>
      <c r="N15" s="9">
        <v>141.46266311862101</v>
      </c>
      <c r="O15" s="9">
        <v>142.65373705181301</v>
      </c>
      <c r="P15" s="10">
        <v>138.28565786298299</v>
      </c>
      <c r="Q15" s="10">
        <v>132.10536552746601</v>
      </c>
      <c r="R15" s="10">
        <v>135.851166763739</v>
      </c>
      <c r="S15" s="9">
        <v>138.215990037887</v>
      </c>
      <c r="T15" s="9">
        <v>138.76957169726299</v>
      </c>
      <c r="U15" s="10">
        <v>134.28572925750299</v>
      </c>
    </row>
    <row r="16" spans="1:21" x14ac:dyDescent="0.25">
      <c r="A16" s="8" t="s">
        <v>24</v>
      </c>
      <c r="B16" s="10">
        <v>151.48465913394301</v>
      </c>
      <c r="C16" s="10">
        <v>155.67516158573699</v>
      </c>
      <c r="D16" s="10">
        <v>159.492105356015</v>
      </c>
      <c r="E16" s="10">
        <v>158.70764015370199</v>
      </c>
      <c r="F16" s="10">
        <v>155.96379477101101</v>
      </c>
      <c r="G16" s="9">
        <v>150.601903693802</v>
      </c>
      <c r="H16" s="10">
        <v>153.35353029388901</v>
      </c>
      <c r="I16" s="10">
        <v>157.19128817249</v>
      </c>
      <c r="J16" s="10">
        <v>158.07355449409999</v>
      </c>
      <c r="K16" s="10">
        <v>158.01931422096899</v>
      </c>
      <c r="L16" s="9">
        <v>151.550582220764</v>
      </c>
      <c r="M16" s="10">
        <v>156.46603982730201</v>
      </c>
      <c r="N16" s="10">
        <v>160.53653550074199</v>
      </c>
      <c r="O16" s="10">
        <v>160.35345327290599</v>
      </c>
      <c r="P16" s="10">
        <v>158.46930991944399</v>
      </c>
      <c r="Q16" s="10">
        <v>151.04397290674501</v>
      </c>
      <c r="R16" s="10">
        <v>156.00042257868199</v>
      </c>
      <c r="S16" s="9">
        <v>158.58875263635201</v>
      </c>
      <c r="T16" s="10">
        <v>156.729477099945</v>
      </c>
      <c r="U16" s="10">
        <v>152.78779359811699</v>
      </c>
    </row>
    <row r="17" spans="1:21" x14ac:dyDescent="0.25">
      <c r="A17" s="8" t="s">
        <v>25</v>
      </c>
      <c r="B17" s="10">
        <v>161.98202808425401</v>
      </c>
      <c r="C17" s="9">
        <v>163.45265212696401</v>
      </c>
      <c r="D17" s="9">
        <v>165.62460548920399</v>
      </c>
      <c r="E17" s="9">
        <v>164.788353890861</v>
      </c>
      <c r="F17" s="10">
        <v>161.11528863637099</v>
      </c>
      <c r="G17" s="10">
        <v>161.84198473287199</v>
      </c>
      <c r="H17" s="10">
        <v>163.43373113731101</v>
      </c>
      <c r="I17" s="10">
        <v>164.67936852085899</v>
      </c>
      <c r="J17" s="10">
        <v>164.71124276718899</v>
      </c>
      <c r="K17" s="10">
        <v>162.045861628919</v>
      </c>
      <c r="L17" s="10">
        <v>161.454636065529</v>
      </c>
      <c r="M17" s="10">
        <v>163.61049304229701</v>
      </c>
      <c r="N17" s="9">
        <v>166.281920104042</v>
      </c>
      <c r="O17" s="9">
        <v>166.23302365443101</v>
      </c>
      <c r="P17" s="10">
        <v>162.617648780568</v>
      </c>
      <c r="Q17" s="9">
        <v>162.12998961653199</v>
      </c>
      <c r="R17" s="9">
        <v>162.68564779140399</v>
      </c>
      <c r="S17" s="9">
        <v>164.395445618401</v>
      </c>
      <c r="T17" s="9">
        <v>162.242742970477</v>
      </c>
      <c r="U17" s="10">
        <v>158.61383042171499</v>
      </c>
    </row>
    <row r="18" spans="1:21" x14ac:dyDescent="0.25">
      <c r="A18" s="29" t="s">
        <v>26</v>
      </c>
      <c r="B18" s="30"/>
      <c r="C18" s="30"/>
      <c r="D18" s="30"/>
      <c r="E18" s="30"/>
      <c r="F18" s="30"/>
      <c r="G18" s="30"/>
      <c r="H18" s="30"/>
      <c r="I18" s="30"/>
      <c r="J18" s="30"/>
      <c r="K18" s="30"/>
      <c r="L18" s="30"/>
      <c r="M18" s="30"/>
      <c r="N18" s="30"/>
      <c r="O18" s="30"/>
      <c r="P18" s="30"/>
      <c r="Q18" s="30"/>
      <c r="R18" s="30"/>
      <c r="S18" s="30"/>
      <c r="T18" s="30"/>
      <c r="U18" s="30"/>
    </row>
    <row r="19" spans="1:21" x14ac:dyDescent="0.25">
      <c r="A19" s="8" t="s">
        <v>27</v>
      </c>
      <c r="B19" s="10">
        <v>151.98475211689299</v>
      </c>
      <c r="C19" s="9">
        <v>154.16129602776101</v>
      </c>
      <c r="D19" s="9">
        <v>155.47036251393399</v>
      </c>
      <c r="E19" s="9">
        <v>154.22012907592301</v>
      </c>
      <c r="F19" s="10">
        <v>151.091526689685</v>
      </c>
      <c r="G19" s="10">
        <v>152.65645585655801</v>
      </c>
      <c r="H19" s="9">
        <v>155.57073751032999</v>
      </c>
      <c r="I19" s="9">
        <v>155.798589926403</v>
      </c>
      <c r="J19" s="9">
        <v>154.843335057888</v>
      </c>
      <c r="K19" s="10">
        <v>152.38397700398801</v>
      </c>
      <c r="L19" s="10">
        <v>150.69327516319001</v>
      </c>
      <c r="M19" s="10">
        <v>153.30020030364801</v>
      </c>
      <c r="N19" s="9">
        <v>155.64349669200701</v>
      </c>
      <c r="O19" s="9">
        <v>155.21621728442801</v>
      </c>
      <c r="P19" s="10">
        <v>151.61837279769799</v>
      </c>
      <c r="Q19" s="9">
        <v>152.878753029877</v>
      </c>
      <c r="R19" s="9">
        <v>153.92140057697</v>
      </c>
      <c r="S19" s="9">
        <v>154.185407221427</v>
      </c>
      <c r="T19" s="9">
        <v>151.63766930870301</v>
      </c>
      <c r="U19" s="10">
        <v>148.59236451702</v>
      </c>
    </row>
    <row r="20" spans="1:21" x14ac:dyDescent="0.25">
      <c r="A20" s="8" t="s">
        <v>28</v>
      </c>
      <c r="B20" s="10">
        <v>147.99001309238901</v>
      </c>
      <c r="C20" s="10">
        <v>149.21275641831099</v>
      </c>
      <c r="D20" s="9">
        <v>152.34122997762299</v>
      </c>
      <c r="E20" s="9">
        <v>153.263371820782</v>
      </c>
      <c r="F20" s="10">
        <v>148.62281819846299</v>
      </c>
      <c r="G20" s="10">
        <v>147.30709032298199</v>
      </c>
      <c r="H20" s="10">
        <v>147.88812870532601</v>
      </c>
      <c r="I20" s="10">
        <v>150.45119974264</v>
      </c>
      <c r="J20" s="9">
        <v>152.23533355145199</v>
      </c>
      <c r="K20" s="10">
        <v>148.77816722505401</v>
      </c>
      <c r="L20" s="10">
        <v>149.30199207720699</v>
      </c>
      <c r="M20" s="10">
        <v>151.58302752567801</v>
      </c>
      <c r="N20" s="9">
        <v>154.60734468945</v>
      </c>
      <c r="O20" s="9">
        <v>155.78030585653099</v>
      </c>
      <c r="P20" s="10">
        <v>150.980055812583</v>
      </c>
      <c r="Q20" s="9">
        <v>147.08003965984901</v>
      </c>
      <c r="R20" s="9">
        <v>147.80144247815801</v>
      </c>
      <c r="S20" s="9">
        <v>150.60382290317301</v>
      </c>
      <c r="T20" s="9">
        <v>150.88908296957899</v>
      </c>
      <c r="U20" s="10">
        <v>145.14054896213199</v>
      </c>
    </row>
    <row r="21" spans="1:21" x14ac:dyDescent="0.25">
      <c r="A21" s="29" t="s">
        <v>29</v>
      </c>
      <c r="B21" s="30"/>
      <c r="C21" s="30"/>
      <c r="D21" s="30"/>
      <c r="E21" s="30"/>
      <c r="F21" s="30"/>
      <c r="G21" s="30"/>
      <c r="H21" s="30"/>
      <c r="I21" s="30"/>
      <c r="J21" s="30"/>
      <c r="K21" s="30"/>
      <c r="L21" s="30"/>
      <c r="M21" s="30"/>
      <c r="N21" s="30"/>
      <c r="O21" s="30"/>
      <c r="P21" s="30"/>
      <c r="Q21" s="30"/>
      <c r="R21" s="30"/>
      <c r="S21" s="30"/>
      <c r="T21" s="30"/>
      <c r="U21" s="30"/>
    </row>
    <row r="22" spans="1:21" x14ac:dyDescent="0.25">
      <c r="A22" s="8" t="s">
        <v>30</v>
      </c>
      <c r="B22" s="9">
        <v>132.964749314481</v>
      </c>
      <c r="C22" s="10">
        <v>136.88728026867801</v>
      </c>
      <c r="D22" s="9">
        <v>139.85358402877799</v>
      </c>
      <c r="E22" s="9">
        <v>140.330195606491</v>
      </c>
      <c r="F22" s="10">
        <v>136.79159549005701</v>
      </c>
      <c r="G22" s="9">
        <v>133.020644391942</v>
      </c>
      <c r="H22" s="10">
        <v>136.99612116565001</v>
      </c>
      <c r="I22" s="10">
        <v>139.35882077060501</v>
      </c>
      <c r="J22" s="9">
        <v>140.07614172202301</v>
      </c>
      <c r="K22" s="10">
        <v>137.582666039988</v>
      </c>
      <c r="L22" s="9">
        <v>133.39726489348701</v>
      </c>
      <c r="M22" s="10">
        <v>138.05149243810399</v>
      </c>
      <c r="N22" s="9">
        <v>141.399672139464</v>
      </c>
      <c r="O22" s="9">
        <v>142.394431431887</v>
      </c>
      <c r="P22" s="10">
        <v>137.309473454401</v>
      </c>
      <c r="Q22" s="10">
        <v>133.12691663677799</v>
      </c>
      <c r="R22" s="9">
        <v>136.36079581587799</v>
      </c>
      <c r="S22" s="9">
        <v>138.40237637129499</v>
      </c>
      <c r="T22" s="9">
        <v>137.754580705813</v>
      </c>
      <c r="U22" s="10">
        <v>133.712208614735</v>
      </c>
    </row>
    <row r="23" spans="1:21" x14ac:dyDescent="0.25">
      <c r="A23" s="8" t="s">
        <v>31</v>
      </c>
      <c r="B23" s="10">
        <v>160.84522685117099</v>
      </c>
      <c r="C23" s="10">
        <v>163.730890241552</v>
      </c>
      <c r="D23" s="9">
        <v>167.114564726759</v>
      </c>
      <c r="E23" s="9">
        <v>165.965148757929</v>
      </c>
      <c r="F23" s="10">
        <v>162.568466496756</v>
      </c>
      <c r="G23" s="9">
        <v>160.81811566798601</v>
      </c>
      <c r="H23" s="10">
        <v>163.86549380555101</v>
      </c>
      <c r="I23" s="9">
        <v>166.15385695281299</v>
      </c>
      <c r="J23" s="9">
        <v>165.927316705561</v>
      </c>
      <c r="K23" s="10">
        <v>163.37731914288401</v>
      </c>
      <c r="L23" s="9">
        <v>160.51602114690701</v>
      </c>
      <c r="M23" s="10">
        <v>163.88434682130799</v>
      </c>
      <c r="N23" s="9">
        <v>167.811735158011</v>
      </c>
      <c r="O23" s="9">
        <v>167.294933482332</v>
      </c>
      <c r="P23" s="10">
        <v>164.69309106111601</v>
      </c>
      <c r="Q23" s="10">
        <v>160.79210011236199</v>
      </c>
      <c r="R23" s="9">
        <v>162.754030958063</v>
      </c>
      <c r="S23" s="9">
        <v>165.56483372700501</v>
      </c>
      <c r="T23" s="9">
        <v>163.64661584150801</v>
      </c>
      <c r="U23" s="10">
        <v>159.79840970411601</v>
      </c>
    </row>
    <row r="24" spans="1:21" x14ac:dyDescent="0.25">
      <c r="A24" s="8" t="s">
        <v>32</v>
      </c>
      <c r="B24" s="10">
        <v>164.09140036869701</v>
      </c>
      <c r="C24" s="10">
        <v>163.575563215801</v>
      </c>
      <c r="D24" s="9">
        <v>166.27904743460601</v>
      </c>
      <c r="E24" s="10">
        <v>164.95002271060201</v>
      </c>
      <c r="F24" s="10">
        <v>159.25736491040499</v>
      </c>
      <c r="G24" s="10">
        <v>163.96915492184399</v>
      </c>
      <c r="H24" s="10">
        <v>162.726872239268</v>
      </c>
      <c r="I24" s="10">
        <v>164.995192098454</v>
      </c>
      <c r="J24" s="10">
        <v>164.244756137145</v>
      </c>
      <c r="K24" s="10">
        <v>159.28010956951499</v>
      </c>
      <c r="L24" s="10">
        <v>164.18620661285399</v>
      </c>
      <c r="M24" s="10">
        <v>165.87736939263499</v>
      </c>
      <c r="N24" s="9">
        <v>168.29570132203699</v>
      </c>
      <c r="O24" s="10">
        <v>167.20256517679201</v>
      </c>
      <c r="P24" s="10">
        <v>162.24209612930099</v>
      </c>
      <c r="Q24" s="9">
        <v>163.524453011209</v>
      </c>
      <c r="R24" s="9">
        <v>161.90011458077501</v>
      </c>
      <c r="S24" s="9">
        <v>164.66618977864101</v>
      </c>
      <c r="T24" s="9">
        <v>162.06000445566201</v>
      </c>
      <c r="U24" s="10">
        <v>155.73277934423501</v>
      </c>
    </row>
    <row r="25" spans="1:21" x14ac:dyDescent="0.25">
      <c r="A25" s="29" t="s">
        <v>33</v>
      </c>
      <c r="B25" s="30"/>
      <c r="C25" s="30"/>
      <c r="D25" s="30"/>
      <c r="E25" s="30"/>
      <c r="F25" s="30"/>
      <c r="G25" s="30"/>
      <c r="H25" s="30"/>
      <c r="I25" s="30"/>
      <c r="J25" s="30"/>
      <c r="K25" s="30"/>
      <c r="L25" s="30"/>
      <c r="M25" s="30"/>
      <c r="N25" s="30"/>
      <c r="O25" s="30"/>
      <c r="P25" s="30"/>
      <c r="Q25" s="30"/>
      <c r="R25" s="30"/>
      <c r="S25" s="30"/>
      <c r="T25" s="30"/>
      <c r="U25" s="30"/>
    </row>
    <row r="26" spans="1:21" x14ac:dyDescent="0.25">
      <c r="A26" s="8" t="s">
        <v>34</v>
      </c>
      <c r="B26" s="10">
        <v>130.82362095713799</v>
      </c>
      <c r="C26" s="10">
        <v>132.44090953104899</v>
      </c>
      <c r="D26" s="9">
        <v>136.82640004082199</v>
      </c>
      <c r="E26" s="9">
        <v>137.21885909369499</v>
      </c>
      <c r="F26" s="10">
        <v>132.513021614536</v>
      </c>
      <c r="G26" s="10">
        <v>131.42848494874701</v>
      </c>
      <c r="H26" s="10">
        <v>133.408908484042</v>
      </c>
      <c r="I26" s="9">
        <v>136.516245069142</v>
      </c>
      <c r="J26" s="10">
        <v>135.99463281519999</v>
      </c>
      <c r="K26" s="10">
        <v>132.42948370242101</v>
      </c>
      <c r="L26" s="10">
        <v>130.69013596013801</v>
      </c>
      <c r="M26" s="10">
        <v>133.27136526715501</v>
      </c>
      <c r="N26" s="9">
        <v>138.43879437746</v>
      </c>
      <c r="O26" s="9">
        <v>140.256899375198</v>
      </c>
      <c r="P26" s="10">
        <v>133.762791032525</v>
      </c>
      <c r="Q26" s="10">
        <v>131.304384574713</v>
      </c>
      <c r="R26" s="10">
        <v>132.204376712499</v>
      </c>
      <c r="S26" s="9">
        <v>135.65555114911601</v>
      </c>
      <c r="T26" s="9">
        <v>134.68722294339</v>
      </c>
      <c r="U26" s="10">
        <v>129.460136718993</v>
      </c>
    </row>
    <row r="27" spans="1:21" x14ac:dyDescent="0.25">
      <c r="A27" s="8" t="s">
        <v>35</v>
      </c>
      <c r="B27" s="9">
        <v>139.09895240112101</v>
      </c>
      <c r="C27" s="9">
        <v>140.364752784632</v>
      </c>
      <c r="D27" s="9">
        <v>141.65647017524901</v>
      </c>
      <c r="E27" s="9">
        <v>140.42594551498399</v>
      </c>
      <c r="F27" s="10">
        <v>135.54738426216201</v>
      </c>
      <c r="G27" s="10">
        <v>138.63771276749</v>
      </c>
      <c r="H27" s="9">
        <v>140.101805987049</v>
      </c>
      <c r="I27" s="9">
        <v>140.54202787366799</v>
      </c>
      <c r="J27" s="9">
        <v>140.220391198805</v>
      </c>
      <c r="K27" s="10">
        <v>136.09168115549801</v>
      </c>
      <c r="L27" s="9">
        <v>139.30481758600101</v>
      </c>
      <c r="M27" s="9">
        <v>141.38849014775499</v>
      </c>
      <c r="N27" s="9">
        <v>143.23178767459399</v>
      </c>
      <c r="O27" s="9">
        <v>142.032993301159</v>
      </c>
      <c r="P27" s="10">
        <v>135.67970001565601</v>
      </c>
      <c r="Q27" s="9">
        <v>139.463301239364</v>
      </c>
      <c r="R27" s="9">
        <v>139.664299341374</v>
      </c>
      <c r="S27" s="9">
        <v>140.37626828943101</v>
      </c>
      <c r="T27" s="9">
        <v>137.97840520443401</v>
      </c>
      <c r="U27" s="10">
        <v>132.932580349234</v>
      </c>
    </row>
    <row r="28" spans="1:21" x14ac:dyDescent="0.25">
      <c r="A28" s="8" t="s">
        <v>36</v>
      </c>
      <c r="B28" s="9">
        <v>151.730387869411</v>
      </c>
      <c r="C28" s="9">
        <v>153.18452219186099</v>
      </c>
      <c r="D28" s="9">
        <v>154.60594916988501</v>
      </c>
      <c r="E28" s="9">
        <v>153.90761627175999</v>
      </c>
      <c r="F28" s="10">
        <v>148.01629542640299</v>
      </c>
      <c r="G28" s="10">
        <v>151.27026221853799</v>
      </c>
      <c r="H28" s="10">
        <v>152.59371336663199</v>
      </c>
      <c r="I28" s="9">
        <v>153.10732585321099</v>
      </c>
      <c r="J28" s="9">
        <v>153.75449519526899</v>
      </c>
      <c r="K28" s="10">
        <v>149.25149462636799</v>
      </c>
      <c r="L28" s="9">
        <v>152.03612335090901</v>
      </c>
      <c r="M28" s="9">
        <v>154.31663747916801</v>
      </c>
      <c r="N28" s="9">
        <v>156.53686170172699</v>
      </c>
      <c r="O28" s="9">
        <v>156.01825258556201</v>
      </c>
      <c r="P28" s="10">
        <v>148.79146871609501</v>
      </c>
      <c r="Q28" s="9">
        <v>151.63181300544599</v>
      </c>
      <c r="R28" s="9">
        <v>152.11113906064901</v>
      </c>
      <c r="S28" s="9">
        <v>152.74268268229699</v>
      </c>
      <c r="T28" s="9">
        <v>151.269712737107</v>
      </c>
      <c r="U28" s="10">
        <v>144.63942143612201</v>
      </c>
    </row>
    <row r="29" spans="1:21" x14ac:dyDescent="0.25">
      <c r="A29" s="8" t="s">
        <v>37</v>
      </c>
      <c r="B29" s="10">
        <v>160.836481931517</v>
      </c>
      <c r="C29" s="9">
        <v>162.40683035216</v>
      </c>
      <c r="D29" s="9">
        <v>164.52822712126701</v>
      </c>
      <c r="E29" s="9">
        <v>163.49767184062799</v>
      </c>
      <c r="F29" s="10">
        <v>159.59906506508099</v>
      </c>
      <c r="G29" s="10">
        <v>161.12107163443201</v>
      </c>
      <c r="H29" s="10">
        <v>162.42031810800501</v>
      </c>
      <c r="I29" s="9">
        <v>163.72917168483499</v>
      </c>
      <c r="J29" s="9">
        <v>163.23749235042399</v>
      </c>
      <c r="K29" s="10">
        <v>160.48927548576299</v>
      </c>
      <c r="L29" s="10">
        <v>160.71517325612999</v>
      </c>
      <c r="M29" s="10">
        <v>162.860503562856</v>
      </c>
      <c r="N29" s="9">
        <v>165.44446806645701</v>
      </c>
      <c r="O29" s="9">
        <v>165.083205671272</v>
      </c>
      <c r="P29" s="10">
        <v>161.60520542574599</v>
      </c>
      <c r="Q29" s="9">
        <v>160.48341601038501</v>
      </c>
      <c r="R29" s="9">
        <v>161.51937633205301</v>
      </c>
      <c r="S29" s="9">
        <v>162.97711855049499</v>
      </c>
      <c r="T29" s="9">
        <v>161.09743451502399</v>
      </c>
      <c r="U29" s="10">
        <v>156.625656628326</v>
      </c>
    </row>
    <row r="30" spans="1:21" x14ac:dyDescent="0.25">
      <c r="A30" s="29" t="s">
        <v>38</v>
      </c>
      <c r="B30" s="30"/>
      <c r="C30" s="30"/>
      <c r="D30" s="30"/>
      <c r="E30" s="30"/>
      <c r="F30" s="30"/>
      <c r="G30" s="30"/>
      <c r="H30" s="30"/>
      <c r="I30" s="30"/>
      <c r="J30" s="30"/>
      <c r="K30" s="30"/>
      <c r="L30" s="30"/>
      <c r="M30" s="30"/>
      <c r="N30" s="30"/>
      <c r="O30" s="30"/>
      <c r="P30" s="30"/>
      <c r="Q30" s="30"/>
      <c r="R30" s="30"/>
      <c r="S30" s="30"/>
      <c r="T30" s="30"/>
      <c r="U30" s="30"/>
    </row>
    <row r="31" spans="1:21" x14ac:dyDescent="0.25">
      <c r="A31" s="8" t="s">
        <v>39</v>
      </c>
      <c r="B31" s="10">
        <v>148.65992576145899</v>
      </c>
      <c r="C31" s="9">
        <v>150.740504556036</v>
      </c>
      <c r="D31" s="9">
        <v>152.89373575331399</v>
      </c>
      <c r="E31" s="9">
        <v>152.586875142498</v>
      </c>
      <c r="F31" s="10">
        <v>148.777749081591</v>
      </c>
      <c r="G31" s="10">
        <v>148.74582834380101</v>
      </c>
      <c r="H31" s="10">
        <v>150.93813963934099</v>
      </c>
      <c r="I31" s="9">
        <v>152.24476226338501</v>
      </c>
      <c r="J31" s="9">
        <v>152.43122368846099</v>
      </c>
      <c r="K31" s="10">
        <v>149.60904644824799</v>
      </c>
      <c r="L31" s="10">
        <v>148.594663374584</v>
      </c>
      <c r="M31" s="10">
        <v>151.367280300223</v>
      </c>
      <c r="N31" s="9">
        <v>154.022042512193</v>
      </c>
      <c r="O31" s="9">
        <v>154.289896905533</v>
      </c>
      <c r="P31" s="10">
        <v>150.05134371803899</v>
      </c>
      <c r="Q31" s="9">
        <v>148.73203019149801</v>
      </c>
      <c r="R31" s="9">
        <v>149.950380009822</v>
      </c>
      <c r="S31" s="9">
        <v>151.365837943434</v>
      </c>
      <c r="T31" s="9">
        <v>150.13905661216401</v>
      </c>
      <c r="U31" s="10">
        <v>145.809300906667</v>
      </c>
    </row>
    <row r="32" spans="1:21" x14ac:dyDescent="0.25">
      <c r="A32" s="8" t="s">
        <v>40</v>
      </c>
      <c r="B32" s="10">
        <v>163.19973657891401</v>
      </c>
      <c r="C32" s="10">
        <v>162.22922767315401</v>
      </c>
      <c r="D32" s="9">
        <v>167.39462109835699</v>
      </c>
      <c r="E32" s="9">
        <v>166.70580769752701</v>
      </c>
      <c r="F32" s="10">
        <v>159.73756725932401</v>
      </c>
      <c r="G32" s="10">
        <v>161.401429548978</v>
      </c>
      <c r="H32" s="10">
        <v>159.49351810987099</v>
      </c>
      <c r="I32" s="10">
        <v>165.00938853495299</v>
      </c>
      <c r="J32" s="9">
        <v>166.737393844796</v>
      </c>
      <c r="K32" s="10">
        <v>159.710461469737</v>
      </c>
      <c r="L32" s="10">
        <v>164.45940354605801</v>
      </c>
      <c r="M32" s="10">
        <v>164.949753040161</v>
      </c>
      <c r="N32" s="9">
        <v>169.37678095298</v>
      </c>
      <c r="O32" s="9">
        <v>168.20423234250401</v>
      </c>
      <c r="P32" s="10">
        <v>162.141794402225</v>
      </c>
      <c r="Q32" s="10">
        <v>162.297921305665</v>
      </c>
      <c r="R32" s="10">
        <v>160.92028994690901</v>
      </c>
      <c r="S32" s="9">
        <v>166.24600090046599</v>
      </c>
      <c r="T32" s="9">
        <v>164.28300806442999</v>
      </c>
      <c r="U32" s="10">
        <v>157.19899585888299</v>
      </c>
    </row>
    <row r="33" spans="1:21" x14ac:dyDescent="0.25">
      <c r="A33" s="29" t="s">
        <v>41</v>
      </c>
      <c r="B33" s="30"/>
      <c r="C33" s="30"/>
      <c r="D33" s="30"/>
      <c r="E33" s="30"/>
      <c r="F33" s="30"/>
      <c r="G33" s="30"/>
      <c r="H33" s="30"/>
      <c r="I33" s="30"/>
      <c r="J33" s="30"/>
      <c r="K33" s="30"/>
      <c r="L33" s="30"/>
      <c r="M33" s="30"/>
      <c r="N33" s="30"/>
      <c r="O33" s="30"/>
      <c r="P33" s="30"/>
      <c r="Q33" s="30"/>
      <c r="R33" s="30"/>
      <c r="S33" s="30"/>
      <c r="T33" s="30"/>
      <c r="U33" s="30"/>
    </row>
    <row r="34" spans="1:21" x14ac:dyDescent="0.25">
      <c r="A34" s="8" t="s">
        <v>42</v>
      </c>
      <c r="B34" s="10">
        <v>141.32302685989501</v>
      </c>
      <c r="C34" s="10">
        <v>145.59578993258901</v>
      </c>
      <c r="D34" s="9">
        <v>149.22362822446601</v>
      </c>
      <c r="E34" s="10">
        <v>147.54681194466301</v>
      </c>
      <c r="F34" s="10">
        <v>140.07759550736</v>
      </c>
      <c r="G34" s="10">
        <v>140.168737665381</v>
      </c>
      <c r="H34" s="10">
        <v>145.610546709</v>
      </c>
      <c r="I34" s="10">
        <v>146.87015205520399</v>
      </c>
      <c r="J34" s="10">
        <v>147.62025051224299</v>
      </c>
      <c r="K34" s="10">
        <v>140.088357720364</v>
      </c>
      <c r="L34" s="10">
        <v>141.908828764486</v>
      </c>
      <c r="M34" s="10">
        <v>146.595384302643</v>
      </c>
      <c r="N34" s="9">
        <v>151.11355556167501</v>
      </c>
      <c r="O34" s="9">
        <v>149.43594984093099</v>
      </c>
      <c r="P34" s="10">
        <v>141.05613641559799</v>
      </c>
      <c r="Q34" s="10">
        <v>141.992309727546</v>
      </c>
      <c r="R34" s="10">
        <v>144.35481386176701</v>
      </c>
      <c r="S34" s="9">
        <v>147.61531822512001</v>
      </c>
      <c r="T34" s="10">
        <v>144.79799295489499</v>
      </c>
      <c r="U34" s="10">
        <v>137.55817637982</v>
      </c>
    </row>
    <row r="35" spans="1:21" x14ac:dyDescent="0.25">
      <c r="A35" s="8" t="s">
        <v>43</v>
      </c>
      <c r="B35" s="10">
        <v>148.86675121741499</v>
      </c>
      <c r="C35" s="10">
        <v>150.89051832747501</v>
      </c>
      <c r="D35" s="9">
        <v>153.09577387868401</v>
      </c>
      <c r="E35" s="9">
        <v>152.87307209159499</v>
      </c>
      <c r="F35" s="10">
        <v>149.42444634362201</v>
      </c>
      <c r="G35" s="10">
        <v>148.98761451451699</v>
      </c>
      <c r="H35" s="10">
        <v>151.09348592512501</v>
      </c>
      <c r="I35" s="10">
        <v>152.540632660238</v>
      </c>
      <c r="J35" s="9">
        <v>152.70441189884201</v>
      </c>
      <c r="K35" s="10">
        <v>150.31673548849699</v>
      </c>
      <c r="L35" s="10">
        <v>148.783135481155</v>
      </c>
      <c r="M35" s="10">
        <v>151.50642312308199</v>
      </c>
      <c r="N35" s="9">
        <v>154.182153693277</v>
      </c>
      <c r="O35" s="9">
        <v>154.565525362248</v>
      </c>
      <c r="P35" s="10">
        <v>150.71997282719801</v>
      </c>
      <c r="Q35" s="9">
        <v>148.92202132762699</v>
      </c>
      <c r="R35" s="9">
        <v>150.11354007654</v>
      </c>
      <c r="S35" s="9">
        <v>151.57230273147999</v>
      </c>
      <c r="T35" s="9">
        <v>150.44234569082101</v>
      </c>
      <c r="U35" s="10">
        <v>146.42262107333599</v>
      </c>
    </row>
    <row r="36" spans="1:21" x14ac:dyDescent="0.25">
      <c r="A36" s="29" t="s">
        <v>44</v>
      </c>
      <c r="B36" s="30"/>
      <c r="C36" s="30"/>
      <c r="D36" s="30"/>
      <c r="E36" s="30"/>
      <c r="F36" s="30"/>
      <c r="G36" s="30"/>
      <c r="H36" s="30"/>
      <c r="I36" s="30"/>
      <c r="J36" s="30"/>
      <c r="K36" s="30"/>
      <c r="L36" s="30"/>
      <c r="M36" s="30"/>
      <c r="N36" s="30"/>
      <c r="O36" s="30"/>
      <c r="P36" s="30"/>
      <c r="Q36" s="30"/>
      <c r="R36" s="30"/>
      <c r="S36" s="30"/>
      <c r="T36" s="30"/>
      <c r="U36" s="30"/>
    </row>
    <row r="37" spans="1:21" x14ac:dyDescent="0.25">
      <c r="A37" s="8" t="s">
        <v>45</v>
      </c>
      <c r="B37" s="10">
        <v>142.28787468496699</v>
      </c>
      <c r="C37" s="10">
        <v>143.69275054956299</v>
      </c>
      <c r="D37" s="10">
        <v>147.72768758304801</v>
      </c>
      <c r="E37" s="10">
        <v>147.300319389187</v>
      </c>
      <c r="F37" s="10">
        <v>145.50627465302301</v>
      </c>
      <c r="G37" s="10">
        <v>142.449837708421</v>
      </c>
      <c r="H37" s="10">
        <v>144.11334193474801</v>
      </c>
      <c r="I37" s="10">
        <v>147.08985253311701</v>
      </c>
      <c r="J37" s="10">
        <v>147.42239675173701</v>
      </c>
      <c r="K37" s="10">
        <v>145.87177991582899</v>
      </c>
      <c r="L37" s="9">
        <v>142.787059955666</v>
      </c>
      <c r="M37" s="10">
        <v>144.66966720776</v>
      </c>
      <c r="N37" s="10">
        <v>148.91296519858301</v>
      </c>
      <c r="O37" s="10">
        <v>148.851980837821</v>
      </c>
      <c r="P37" s="10">
        <v>147.29694346825801</v>
      </c>
      <c r="Q37" s="10">
        <v>142.05739514875401</v>
      </c>
      <c r="R37" s="10">
        <v>143.18548327803799</v>
      </c>
      <c r="S37" s="9">
        <v>146.206198049021</v>
      </c>
      <c r="T37" s="10">
        <v>144.660404008412</v>
      </c>
      <c r="U37" s="10">
        <v>142.12638456459601</v>
      </c>
    </row>
    <row r="38" spans="1:21" x14ac:dyDescent="0.25">
      <c r="A38" s="8" t="s">
        <v>46</v>
      </c>
      <c r="B38" s="10">
        <v>153.729015431915</v>
      </c>
      <c r="C38" s="9">
        <v>155.39833601876401</v>
      </c>
      <c r="D38" s="9">
        <v>157.52068397432399</v>
      </c>
      <c r="E38" s="9">
        <v>157.78229275907799</v>
      </c>
      <c r="F38" s="10">
        <v>151.50562800787401</v>
      </c>
      <c r="G38" s="10">
        <v>154.131280561284</v>
      </c>
      <c r="H38" s="10">
        <v>155.88747824997901</v>
      </c>
      <c r="I38" s="9">
        <v>157.147147945303</v>
      </c>
      <c r="J38" s="9">
        <v>157.483428201664</v>
      </c>
      <c r="K38" s="10">
        <v>152.666813208631</v>
      </c>
      <c r="L38" s="10">
        <v>153.45899365179901</v>
      </c>
      <c r="M38" s="10">
        <v>156.014446811547</v>
      </c>
      <c r="N38" s="9">
        <v>158.90197365977599</v>
      </c>
      <c r="O38" s="9">
        <v>159.76263459095699</v>
      </c>
      <c r="P38" s="10">
        <v>153.09673113844499</v>
      </c>
      <c r="Q38" s="9">
        <v>153.53668907443901</v>
      </c>
      <c r="R38" s="9">
        <v>154.13548803660299</v>
      </c>
      <c r="S38" s="9">
        <v>155.59328846066899</v>
      </c>
      <c r="T38" s="9">
        <v>155.21017141237201</v>
      </c>
      <c r="U38" s="10">
        <v>148.18888234348299</v>
      </c>
    </row>
    <row r="39" spans="1:21" x14ac:dyDescent="0.25">
      <c r="A39" s="8" t="s">
        <v>47</v>
      </c>
      <c r="B39" s="10">
        <v>149.348390128787</v>
      </c>
      <c r="C39" s="10">
        <v>152.758333694784</v>
      </c>
      <c r="D39" s="10">
        <v>153.77235407522099</v>
      </c>
      <c r="E39" s="10">
        <v>152.986370630788</v>
      </c>
      <c r="F39" s="10">
        <v>149.003554586885</v>
      </c>
      <c r="G39" s="10">
        <v>149.281654594983</v>
      </c>
      <c r="H39" s="10">
        <v>152.09042597934399</v>
      </c>
      <c r="I39" s="10">
        <v>151.971280960711</v>
      </c>
      <c r="J39" s="10">
        <v>152.74300544421001</v>
      </c>
      <c r="K39" s="10">
        <v>149.06707013079</v>
      </c>
      <c r="L39" s="10">
        <v>149.22058652567</v>
      </c>
      <c r="M39" s="10">
        <v>153.467200666461</v>
      </c>
      <c r="N39" s="10">
        <v>154.97210134019701</v>
      </c>
      <c r="O39" s="10">
        <v>154.25593688110399</v>
      </c>
      <c r="P39" s="10">
        <v>149.54302360228201</v>
      </c>
      <c r="Q39" s="10">
        <v>149.61259613294399</v>
      </c>
      <c r="R39" s="10">
        <v>152.05415327169399</v>
      </c>
      <c r="S39" s="10">
        <v>152.73467561868</v>
      </c>
      <c r="T39" s="10">
        <v>150.650290583572</v>
      </c>
      <c r="U39" s="10">
        <v>147.480504491928</v>
      </c>
    </row>
    <row r="40" spans="1:21" x14ac:dyDescent="0.25">
      <c r="A40" s="8" t="s">
        <v>48</v>
      </c>
      <c r="B40" s="10">
        <v>154.14505841768599</v>
      </c>
      <c r="C40" s="10">
        <v>156.16602272457399</v>
      </c>
      <c r="D40" s="10">
        <v>156.37747624184101</v>
      </c>
      <c r="E40" s="10">
        <v>155.901717899516</v>
      </c>
      <c r="F40" s="10">
        <v>154.11620604887801</v>
      </c>
      <c r="G40" s="10">
        <v>153.28962922434599</v>
      </c>
      <c r="H40" s="10">
        <v>155.492887832143</v>
      </c>
      <c r="I40" s="10">
        <v>155.18687107049701</v>
      </c>
      <c r="J40" s="10">
        <v>155.49298532654399</v>
      </c>
      <c r="K40" s="10">
        <v>155.00866791817</v>
      </c>
      <c r="L40" s="10">
        <v>154.01994255433399</v>
      </c>
      <c r="M40" s="10">
        <v>156.719062076966</v>
      </c>
      <c r="N40" s="10">
        <v>157.17450406712601</v>
      </c>
      <c r="O40" s="10">
        <v>157.70187425495999</v>
      </c>
      <c r="P40" s="10">
        <v>155.13185501575001</v>
      </c>
      <c r="Q40" s="10">
        <v>154.61605831430401</v>
      </c>
      <c r="R40" s="9">
        <v>155.601640344098</v>
      </c>
      <c r="S40" s="9">
        <v>155.567760836422</v>
      </c>
      <c r="T40" s="10">
        <v>153.784272135392</v>
      </c>
      <c r="U40" s="10">
        <v>151.57993968559799</v>
      </c>
    </row>
    <row r="41" spans="1:21" x14ac:dyDescent="0.25">
      <c r="A41" s="29" t="s">
        <v>49</v>
      </c>
      <c r="B41" s="30"/>
      <c r="C41" s="30"/>
      <c r="D41" s="30"/>
      <c r="E41" s="30"/>
      <c r="F41" s="30"/>
      <c r="G41" s="30"/>
      <c r="H41" s="30"/>
      <c r="I41" s="30"/>
      <c r="J41" s="30"/>
      <c r="K41" s="30"/>
      <c r="L41" s="30"/>
      <c r="M41" s="30"/>
      <c r="N41" s="30"/>
      <c r="O41" s="30"/>
      <c r="P41" s="30"/>
      <c r="Q41" s="30"/>
      <c r="R41" s="30"/>
      <c r="S41" s="30"/>
      <c r="T41" s="30"/>
      <c r="U41" s="30"/>
    </row>
    <row r="42" spans="1:21" x14ac:dyDescent="0.25">
      <c r="A42" s="8" t="s">
        <v>50</v>
      </c>
      <c r="B42" s="10">
        <v>154.18926197361799</v>
      </c>
      <c r="C42" s="10">
        <v>153.24837496164099</v>
      </c>
      <c r="D42" s="9">
        <v>155.947139349623</v>
      </c>
      <c r="E42" s="9">
        <v>155.22070797466199</v>
      </c>
      <c r="F42" s="10">
        <v>150.81311294202001</v>
      </c>
      <c r="G42" s="10">
        <v>154.544411850503</v>
      </c>
      <c r="H42" s="10">
        <v>153.921603739087</v>
      </c>
      <c r="I42" s="10">
        <v>155.80786413098701</v>
      </c>
      <c r="J42" s="10">
        <v>155.94246806013399</v>
      </c>
      <c r="K42" s="10">
        <v>152.968356335799</v>
      </c>
      <c r="L42" s="10">
        <v>154.96750814658401</v>
      </c>
      <c r="M42" s="10">
        <v>154.516288772477</v>
      </c>
      <c r="N42" s="9">
        <v>157.462613158111</v>
      </c>
      <c r="O42" s="9">
        <v>156.69281130191399</v>
      </c>
      <c r="P42" s="10">
        <v>151.99399959987599</v>
      </c>
      <c r="Q42" s="9">
        <v>152.87583196079899</v>
      </c>
      <c r="R42" s="9">
        <v>151.53800419789599</v>
      </c>
      <c r="S42" s="9">
        <v>153.48899722917901</v>
      </c>
      <c r="T42" s="9">
        <v>152.37613998622601</v>
      </c>
      <c r="U42" s="10">
        <v>146.96426176561499</v>
      </c>
    </row>
    <row r="43" spans="1:21" x14ac:dyDescent="0.25">
      <c r="A43" s="8" t="s">
        <v>51</v>
      </c>
      <c r="B43" s="10">
        <v>155.45368757757399</v>
      </c>
      <c r="C43" s="10">
        <v>156.01043189530699</v>
      </c>
      <c r="D43" s="9">
        <v>157.041165075354</v>
      </c>
      <c r="E43" s="9">
        <v>157.31461517214299</v>
      </c>
      <c r="F43" s="10">
        <v>153.735798820491</v>
      </c>
      <c r="G43" s="10">
        <v>154.91847675825699</v>
      </c>
      <c r="H43" s="10">
        <v>154.89148569684801</v>
      </c>
      <c r="I43" s="10">
        <v>155.76225714994899</v>
      </c>
      <c r="J43" s="9">
        <v>157.565325812693</v>
      </c>
      <c r="K43" s="10">
        <v>153.95004167227401</v>
      </c>
      <c r="L43" s="10">
        <v>155.26931803251199</v>
      </c>
      <c r="M43" s="10">
        <v>156.521941325651</v>
      </c>
      <c r="N43" s="10">
        <v>157.88206993379401</v>
      </c>
      <c r="O43" s="10">
        <v>158.032123173353</v>
      </c>
      <c r="P43" s="10">
        <v>155.271092694375</v>
      </c>
      <c r="Q43" s="9">
        <v>155.86724349878801</v>
      </c>
      <c r="R43" s="9">
        <v>155.68373118614599</v>
      </c>
      <c r="S43" s="9">
        <v>156.15417421769499</v>
      </c>
      <c r="T43" s="9">
        <v>155.26584082297401</v>
      </c>
      <c r="U43" s="10">
        <v>151.25661302831301</v>
      </c>
    </row>
    <row r="44" spans="1:21" x14ac:dyDescent="0.25">
      <c r="A44" s="8" t="s">
        <v>52</v>
      </c>
      <c r="B44" s="10">
        <v>148.48724679388599</v>
      </c>
      <c r="C44" s="10">
        <v>151.29382701569</v>
      </c>
      <c r="D44" s="9">
        <v>153.84006507078601</v>
      </c>
      <c r="E44" s="9">
        <v>153.65214661632101</v>
      </c>
      <c r="F44" s="10">
        <v>148.56573987220099</v>
      </c>
      <c r="G44" s="10">
        <v>148.60966828184399</v>
      </c>
      <c r="H44" s="10">
        <v>151.34852235469901</v>
      </c>
      <c r="I44" s="9">
        <v>152.84515071695199</v>
      </c>
      <c r="J44" s="9">
        <v>153.48131401501101</v>
      </c>
      <c r="K44" s="10">
        <v>149.04519964772399</v>
      </c>
      <c r="L44" s="10">
        <v>148.54555252118899</v>
      </c>
      <c r="M44" s="10">
        <v>152.257358231545</v>
      </c>
      <c r="N44" s="9">
        <v>155.088924348316</v>
      </c>
      <c r="O44" s="9">
        <v>155.65750391137499</v>
      </c>
      <c r="P44" s="10">
        <v>150.190289845802</v>
      </c>
      <c r="Q44" s="9">
        <v>148.454418013436</v>
      </c>
      <c r="R44" s="9">
        <v>150.44523396592999</v>
      </c>
      <c r="S44" s="9">
        <v>152.43731071417201</v>
      </c>
      <c r="T44" s="9">
        <v>151.188725079222</v>
      </c>
      <c r="U44" s="10">
        <v>145.47413486295</v>
      </c>
    </row>
    <row r="45" spans="1:21" x14ac:dyDescent="0.25">
      <c r="A45" s="8" t="s">
        <v>53</v>
      </c>
      <c r="B45" s="9">
        <v>144.299962954991</v>
      </c>
      <c r="C45" s="10">
        <v>147.49105802516399</v>
      </c>
      <c r="D45" s="10">
        <v>150.13528738002699</v>
      </c>
      <c r="E45" s="10">
        <v>149.79002973600799</v>
      </c>
      <c r="F45" s="10">
        <v>148.07047832081099</v>
      </c>
      <c r="G45" s="9">
        <v>144.35845316611901</v>
      </c>
      <c r="H45" s="10">
        <v>148.211637518457</v>
      </c>
      <c r="I45" s="10">
        <v>149.77979104047</v>
      </c>
      <c r="J45" s="10">
        <v>148.592082899541</v>
      </c>
      <c r="K45" s="10">
        <v>148.76745652036101</v>
      </c>
      <c r="L45" s="9">
        <v>143.82576055232599</v>
      </c>
      <c r="M45" s="10">
        <v>147.637959357825</v>
      </c>
      <c r="N45" s="10">
        <v>151.345002544843</v>
      </c>
      <c r="O45" s="10">
        <v>152.20341962511699</v>
      </c>
      <c r="P45" s="10">
        <v>149.18584763411499</v>
      </c>
      <c r="Q45" s="10">
        <v>144.89623676379199</v>
      </c>
      <c r="R45" s="10">
        <v>146.94237326703001</v>
      </c>
      <c r="S45" s="9">
        <v>148.568924879999</v>
      </c>
      <c r="T45" s="10">
        <v>147.14271469447399</v>
      </c>
      <c r="U45" s="10">
        <v>145.431331348572</v>
      </c>
    </row>
    <row r="46" spans="1:21" x14ac:dyDescent="0.25">
      <c r="A46" s="29" t="s">
        <v>54</v>
      </c>
      <c r="B46" s="30"/>
      <c r="C46" s="30"/>
      <c r="D46" s="30"/>
      <c r="E46" s="30"/>
      <c r="F46" s="30"/>
      <c r="G46" s="30"/>
      <c r="H46" s="30"/>
      <c r="I46" s="30"/>
      <c r="J46" s="30"/>
      <c r="K46" s="30"/>
      <c r="L46" s="30"/>
      <c r="M46" s="30"/>
      <c r="N46" s="30"/>
      <c r="O46" s="30"/>
      <c r="P46" s="30"/>
      <c r="Q46" s="30"/>
      <c r="R46" s="30"/>
      <c r="S46" s="30"/>
      <c r="T46" s="30"/>
      <c r="U46" s="30"/>
    </row>
    <row r="47" spans="1:21" x14ac:dyDescent="0.25">
      <c r="A47" s="8" t="s">
        <v>55</v>
      </c>
      <c r="B47" s="10">
        <v>122.73875837599201</v>
      </c>
      <c r="C47" s="10">
        <v>124.123383420317</v>
      </c>
      <c r="D47" s="10">
        <v>124.25516503505</v>
      </c>
      <c r="E47" s="10">
        <v>125.41512647047701</v>
      </c>
      <c r="F47" s="10">
        <v>125.47133376006499</v>
      </c>
      <c r="G47" s="9">
        <v>121.95882389708601</v>
      </c>
      <c r="H47" s="10">
        <v>125.768301786077</v>
      </c>
      <c r="I47" s="10">
        <v>124.886069295561</v>
      </c>
      <c r="J47" s="10">
        <v>126.769937540453</v>
      </c>
      <c r="K47" s="10">
        <v>126.08739335223601</v>
      </c>
      <c r="L47" s="10">
        <v>122.918671820057</v>
      </c>
      <c r="M47" s="10">
        <v>125.04805452138601</v>
      </c>
      <c r="N47" s="10">
        <v>125.07015200519</v>
      </c>
      <c r="O47" s="10">
        <v>125.700562445899</v>
      </c>
      <c r="P47" s="10">
        <v>124.786982159551</v>
      </c>
      <c r="Q47" s="10">
        <v>124.485541860762</v>
      </c>
      <c r="R47" s="10">
        <v>124.001574498556</v>
      </c>
      <c r="S47" s="10">
        <v>123.651894539785</v>
      </c>
      <c r="T47" s="10">
        <v>123.316380730475</v>
      </c>
      <c r="U47" s="10">
        <v>123.143447297272</v>
      </c>
    </row>
    <row r="48" spans="1:21" x14ac:dyDescent="0.25">
      <c r="A48" s="8" t="s">
        <v>56</v>
      </c>
      <c r="B48" s="10">
        <v>153.28643434525</v>
      </c>
      <c r="C48" s="10">
        <v>155.08306504884999</v>
      </c>
      <c r="D48" s="9">
        <v>157.87629605579301</v>
      </c>
      <c r="E48" s="9">
        <v>158.00567461755699</v>
      </c>
      <c r="F48" s="10">
        <v>153.78520286339099</v>
      </c>
      <c r="G48" s="10">
        <v>153.38022346045801</v>
      </c>
      <c r="H48" s="10">
        <v>154.965502101326</v>
      </c>
      <c r="I48" s="9">
        <v>156.926682616997</v>
      </c>
      <c r="J48" s="9">
        <v>157.59146247405101</v>
      </c>
      <c r="K48" s="10">
        <v>154.54954695081599</v>
      </c>
      <c r="L48" s="10">
        <v>153.264690487173</v>
      </c>
      <c r="M48" s="10">
        <v>155.78796398072299</v>
      </c>
      <c r="N48" s="9">
        <v>159.13209357079199</v>
      </c>
      <c r="O48" s="9">
        <v>159.95093858926799</v>
      </c>
      <c r="P48" s="10">
        <v>155.53344208630301</v>
      </c>
      <c r="Q48" s="9">
        <v>153.07540062593401</v>
      </c>
      <c r="R48" s="9">
        <v>154.17838996584001</v>
      </c>
      <c r="S48" s="9">
        <v>156.24957945213501</v>
      </c>
      <c r="T48" s="9">
        <v>155.47697009808999</v>
      </c>
      <c r="U48" s="10">
        <v>150.70307513586999</v>
      </c>
    </row>
    <row r="49" spans="1:21" x14ac:dyDescent="0.25">
      <c r="A49" s="29" t="s">
        <v>57</v>
      </c>
      <c r="B49" s="30"/>
      <c r="C49" s="30"/>
      <c r="D49" s="30"/>
      <c r="E49" s="30"/>
      <c r="F49" s="30"/>
      <c r="G49" s="30"/>
      <c r="H49" s="30"/>
      <c r="I49" s="30"/>
      <c r="J49" s="30"/>
      <c r="K49" s="30"/>
      <c r="L49" s="30"/>
      <c r="M49" s="30"/>
      <c r="N49" s="30"/>
      <c r="O49" s="30"/>
      <c r="P49" s="30"/>
      <c r="Q49" s="30"/>
      <c r="R49" s="30"/>
      <c r="S49" s="30"/>
      <c r="T49" s="30"/>
      <c r="U49" s="30"/>
    </row>
    <row r="50" spans="1:21" x14ac:dyDescent="0.25">
      <c r="A50" s="8" t="s">
        <v>58</v>
      </c>
      <c r="B50" s="9">
        <v>103.416074068493</v>
      </c>
      <c r="C50" s="9">
        <v>106.471446922582</v>
      </c>
      <c r="D50" s="9">
        <v>110.17216472334999</v>
      </c>
      <c r="E50" s="9">
        <v>110.878208086117</v>
      </c>
      <c r="F50" s="10">
        <v>116.390548861642</v>
      </c>
      <c r="G50" s="9">
        <v>104.203767598056</v>
      </c>
      <c r="H50" s="9">
        <v>107.363329874592</v>
      </c>
      <c r="I50" s="9">
        <v>112.888148517069</v>
      </c>
      <c r="J50" s="9">
        <v>113.157454218637</v>
      </c>
      <c r="K50" s="10">
        <v>118.286053936371</v>
      </c>
      <c r="L50" s="9">
        <v>103.308914513826</v>
      </c>
      <c r="M50" s="9">
        <v>107.32914344831001</v>
      </c>
      <c r="N50" s="9">
        <v>109.310231624248</v>
      </c>
      <c r="O50" s="9">
        <v>109.789918207969</v>
      </c>
      <c r="P50" s="10">
        <v>115.153716406269</v>
      </c>
      <c r="Q50" s="9">
        <v>104.899506261152</v>
      </c>
      <c r="R50" s="9">
        <v>107.002742580133</v>
      </c>
      <c r="S50" s="10">
        <v>109.928801376609</v>
      </c>
      <c r="T50" s="10">
        <v>109.505341224245</v>
      </c>
      <c r="U50" s="10">
        <v>112.416776977094</v>
      </c>
    </row>
    <row r="51" spans="1:21" x14ac:dyDescent="0.25">
      <c r="A51" s="14" t="s">
        <v>59</v>
      </c>
      <c r="B51" s="16">
        <v>152.50485969485999</v>
      </c>
      <c r="C51" s="16">
        <v>154.30503168054801</v>
      </c>
      <c r="D51" s="15">
        <v>156.64067392029</v>
      </c>
      <c r="E51" s="15">
        <v>156.93788380282999</v>
      </c>
      <c r="F51" s="16">
        <v>153.66252519602401</v>
      </c>
      <c r="G51" s="16">
        <v>152.46144050860801</v>
      </c>
      <c r="H51" s="16">
        <v>154.32752258771799</v>
      </c>
      <c r="I51" s="16">
        <v>155.661291690306</v>
      </c>
      <c r="J51" s="15">
        <v>156.570176689356</v>
      </c>
      <c r="K51" s="16">
        <v>154.271824066611</v>
      </c>
      <c r="L51" s="15">
        <v>152.50991110687201</v>
      </c>
      <c r="M51" s="16">
        <v>155.02624422956299</v>
      </c>
      <c r="N51" s="15">
        <v>157.97090657803901</v>
      </c>
      <c r="O51" s="15">
        <v>158.876687028243</v>
      </c>
      <c r="P51" s="16">
        <v>155.37952220010899</v>
      </c>
      <c r="Q51" s="16">
        <v>152.42398560473401</v>
      </c>
      <c r="R51" s="15">
        <v>153.40958125035701</v>
      </c>
      <c r="S51" s="15">
        <v>155.05656119466701</v>
      </c>
      <c r="T51" s="15">
        <v>154.383640100262</v>
      </c>
      <c r="U51" s="16">
        <v>150.79532449580299</v>
      </c>
    </row>
    <row r="52" spans="1:21" x14ac:dyDescent="0.25">
      <c r="A52" s="17" t="s">
        <v>60</v>
      </c>
    </row>
    <row r="53" spans="1:21" x14ac:dyDescent="0.25">
      <c r="A53" s="18" t="s">
        <v>62</v>
      </c>
    </row>
    <row r="54" spans="1:21" x14ac:dyDescent="0.25">
      <c r="A54" s="18" t="s">
        <v>63</v>
      </c>
    </row>
    <row r="55" spans="1:21" x14ac:dyDescent="0.25">
      <c r="A55" s="18" t="s">
        <v>64</v>
      </c>
    </row>
  </sheetData>
  <mergeCells count="16">
    <mergeCell ref="A41:U41"/>
    <mergeCell ref="A33:U33"/>
    <mergeCell ref="A49:U49"/>
    <mergeCell ref="Q6:U6"/>
    <mergeCell ref="G5:U5"/>
    <mergeCell ref="B5:F6"/>
    <mergeCell ref="A5:A7"/>
    <mergeCell ref="A36:U36"/>
    <mergeCell ref="A46:U46"/>
    <mergeCell ref="G6:K6"/>
    <mergeCell ref="A9:U9"/>
    <mergeCell ref="A18:U18"/>
    <mergeCell ref="A21:U21"/>
    <mergeCell ref="A30:U30"/>
    <mergeCell ref="A25:U25"/>
    <mergeCell ref="L6:P6"/>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53"/>
  <sheetViews>
    <sheetView workbookViewId="0"/>
  </sheetViews>
  <sheetFormatPr defaultRowHeight="15" x14ac:dyDescent="0.25"/>
  <cols>
    <col min="1" max="1" width="44" customWidth="1"/>
    <col min="2" max="5" width="14" customWidth="1"/>
  </cols>
  <sheetData>
    <row r="1" spans="1:5" ht="22.5" x14ac:dyDescent="0.3">
      <c r="A1" s="2" t="s">
        <v>9</v>
      </c>
    </row>
    <row r="2" spans="1:5" x14ac:dyDescent="0.25">
      <c r="A2" s="3" t="s">
        <v>10</v>
      </c>
    </row>
    <row r="4" spans="1:5" x14ac:dyDescent="0.25">
      <c r="A4" s="3" t="s">
        <v>4</v>
      </c>
    </row>
    <row r="5" spans="1:5" ht="29.45" customHeight="1" x14ac:dyDescent="0.25">
      <c r="A5" s="4" t="s">
        <v>81</v>
      </c>
      <c r="B5" s="22" t="s">
        <v>82</v>
      </c>
      <c r="C5" s="22" t="s">
        <v>83</v>
      </c>
      <c r="D5" s="22" t="s">
        <v>84</v>
      </c>
      <c r="E5" s="22" t="s">
        <v>85</v>
      </c>
    </row>
    <row r="6" spans="1:5" x14ac:dyDescent="0.25">
      <c r="A6" s="29" t="s">
        <v>14</v>
      </c>
      <c r="B6" s="30"/>
      <c r="C6" s="30"/>
      <c r="D6" s="30"/>
      <c r="E6" s="30"/>
    </row>
    <row r="7" spans="1:5" x14ac:dyDescent="0.25">
      <c r="A7" s="8" t="s">
        <v>25</v>
      </c>
      <c r="B7" s="10">
        <v>45.224130096744801</v>
      </c>
      <c r="C7" s="9">
        <v>-4.2725054169734999</v>
      </c>
      <c r="D7" s="9">
        <v>-6.8925734323135002</v>
      </c>
      <c r="E7" s="9">
        <v>-12.682331049952399</v>
      </c>
    </row>
    <row r="8" spans="1:5" x14ac:dyDescent="0.25">
      <c r="A8" s="8" t="s">
        <v>15</v>
      </c>
      <c r="B8" s="10">
        <v>0.786470363052446</v>
      </c>
      <c r="C8" s="12" t="s">
        <v>20</v>
      </c>
      <c r="D8" s="13" t="s">
        <v>21</v>
      </c>
      <c r="E8" s="13" t="s">
        <v>21</v>
      </c>
    </row>
    <row r="9" spans="1:5" x14ac:dyDescent="0.25">
      <c r="A9" s="8" t="s">
        <v>16</v>
      </c>
      <c r="B9" s="10">
        <v>6.5223382868429098</v>
      </c>
      <c r="C9" s="10">
        <v>0.51030541703703003</v>
      </c>
      <c r="D9" s="9">
        <v>0.82310242077790996</v>
      </c>
      <c r="E9" s="9">
        <v>1.4590185046159401</v>
      </c>
    </row>
    <row r="10" spans="1:5" x14ac:dyDescent="0.25">
      <c r="A10" s="11" t="s">
        <v>17</v>
      </c>
      <c r="B10" s="10">
        <v>6.2111784900028297</v>
      </c>
      <c r="C10" s="12" t="s">
        <v>20</v>
      </c>
      <c r="D10" s="9">
        <v>0.91679012840574003</v>
      </c>
      <c r="E10" s="12" t="s">
        <v>18</v>
      </c>
    </row>
    <row r="11" spans="1:5" x14ac:dyDescent="0.25">
      <c r="A11" s="11" t="s">
        <v>19</v>
      </c>
      <c r="B11" s="12" t="s">
        <v>20</v>
      </c>
      <c r="C11" s="12" t="s">
        <v>20</v>
      </c>
      <c r="D11" s="13" t="s">
        <v>21</v>
      </c>
      <c r="E11" s="12" t="s">
        <v>18</v>
      </c>
    </row>
    <row r="12" spans="1:5" x14ac:dyDescent="0.25">
      <c r="A12" s="8" t="s">
        <v>22</v>
      </c>
      <c r="B12" s="10">
        <v>14.571629191346901</v>
      </c>
      <c r="C12" s="12" t="s">
        <v>20</v>
      </c>
      <c r="D12" s="12" t="s">
        <v>20</v>
      </c>
      <c r="E12" s="10">
        <v>-0.55302729761189995</v>
      </c>
    </row>
    <row r="13" spans="1:5" x14ac:dyDescent="0.25">
      <c r="A13" s="8" t="s">
        <v>23</v>
      </c>
      <c r="B13" s="10">
        <v>28.356767242141899</v>
      </c>
      <c r="C13" s="9">
        <v>2.4193576840183</v>
      </c>
      <c r="D13" s="9">
        <v>4.5353061609448</v>
      </c>
      <c r="E13" s="9">
        <v>8.7324822330602991</v>
      </c>
    </row>
    <row r="14" spans="1:5" x14ac:dyDescent="0.25">
      <c r="A14" s="8" t="s">
        <v>24</v>
      </c>
      <c r="B14" s="10">
        <v>4.5386648198709798</v>
      </c>
      <c r="C14" s="9">
        <v>1.08273643458654</v>
      </c>
      <c r="D14" s="9">
        <v>2.0172602683101002</v>
      </c>
      <c r="E14" s="9">
        <v>3.3847999631919601</v>
      </c>
    </row>
    <row r="15" spans="1:5" x14ac:dyDescent="0.25">
      <c r="A15" s="29" t="s">
        <v>26</v>
      </c>
      <c r="B15" s="30"/>
      <c r="C15" s="30"/>
      <c r="D15" s="30"/>
      <c r="E15" s="30"/>
    </row>
    <row r="16" spans="1:5" x14ac:dyDescent="0.25">
      <c r="A16" s="8" t="s">
        <v>27</v>
      </c>
      <c r="B16" s="10">
        <v>51.216037852304602</v>
      </c>
      <c r="C16" s="12" t="s">
        <v>20</v>
      </c>
      <c r="D16" s="12" t="s">
        <v>20</v>
      </c>
      <c r="E16" s="9">
        <v>0.82813025279820396</v>
      </c>
    </row>
    <row r="17" spans="1:5" x14ac:dyDescent="0.25">
      <c r="A17" s="8" t="s">
        <v>28</v>
      </c>
      <c r="B17" s="10">
        <v>48.783962147695398</v>
      </c>
      <c r="C17" s="12" t="s">
        <v>20</v>
      </c>
      <c r="D17" s="12" t="s">
        <v>20</v>
      </c>
      <c r="E17" s="9">
        <v>-0.82813025279820396</v>
      </c>
    </row>
    <row r="18" spans="1:5" x14ac:dyDescent="0.25">
      <c r="A18" s="29" t="s">
        <v>29</v>
      </c>
      <c r="B18" s="30"/>
      <c r="C18" s="30"/>
      <c r="D18" s="30"/>
      <c r="E18" s="30"/>
    </row>
    <row r="19" spans="1:5" x14ac:dyDescent="0.25">
      <c r="A19" s="8" t="s">
        <v>30</v>
      </c>
      <c r="B19" s="10">
        <v>48.137854489934803</v>
      </c>
      <c r="C19" s="10">
        <v>0.76740909541810298</v>
      </c>
      <c r="D19" s="12" t="s">
        <v>20</v>
      </c>
      <c r="E19" s="9">
        <v>8.4967132818136104</v>
      </c>
    </row>
    <row r="20" spans="1:5" x14ac:dyDescent="0.25">
      <c r="A20" s="8" t="s">
        <v>31</v>
      </c>
      <c r="B20" s="10">
        <v>43.914886768685101</v>
      </c>
      <c r="C20" s="10">
        <v>-1.7142335270457001</v>
      </c>
      <c r="D20" s="10">
        <v>-0.86420860059149596</v>
      </c>
      <c r="E20" s="9">
        <v>-9.9812515798268997</v>
      </c>
    </row>
    <row r="21" spans="1:5" x14ac:dyDescent="0.25">
      <c r="A21" s="8" t="s">
        <v>32</v>
      </c>
      <c r="B21" s="10">
        <v>7.9472587413800699</v>
      </c>
      <c r="C21" s="10">
        <v>0.94682443162758001</v>
      </c>
      <c r="D21" s="10">
        <v>0.85065212670802004</v>
      </c>
      <c r="E21" s="10">
        <v>1.48453829801328</v>
      </c>
    </row>
    <row r="22" spans="1:5" x14ac:dyDescent="0.25">
      <c r="A22" s="29" t="s">
        <v>33</v>
      </c>
      <c r="B22" s="30"/>
      <c r="C22" s="30"/>
      <c r="D22" s="30"/>
      <c r="E22" s="30"/>
    </row>
    <row r="23" spans="1:5" x14ac:dyDescent="0.25">
      <c r="A23" s="8" t="s">
        <v>34</v>
      </c>
      <c r="B23" s="10">
        <v>5.88588166143946</v>
      </c>
      <c r="C23" s="9">
        <v>-0.90379579800513998</v>
      </c>
      <c r="D23" s="9">
        <v>-1.3814628055701299</v>
      </c>
      <c r="E23" s="9">
        <v>-1.46732775249654</v>
      </c>
    </row>
    <row r="24" spans="1:5" x14ac:dyDescent="0.25">
      <c r="A24" s="8" t="s">
        <v>35</v>
      </c>
      <c r="B24" s="10">
        <v>14.0571692174875</v>
      </c>
      <c r="C24" s="12" t="s">
        <v>20</v>
      </c>
      <c r="D24" s="9">
        <v>-1.3520845229811</v>
      </c>
      <c r="E24" s="9">
        <v>-2.4624043922704</v>
      </c>
    </row>
    <row r="25" spans="1:5" x14ac:dyDescent="0.25">
      <c r="A25" s="8" t="s">
        <v>36</v>
      </c>
      <c r="B25" s="10">
        <v>12.9235661433544</v>
      </c>
      <c r="C25" s="10">
        <v>-0.82036486934970099</v>
      </c>
      <c r="D25" s="9">
        <v>-1.6496933090221999</v>
      </c>
      <c r="E25" s="9">
        <v>-3.3410576661425999</v>
      </c>
    </row>
    <row r="26" spans="1:5" x14ac:dyDescent="0.25">
      <c r="A26" s="8" t="s">
        <v>37</v>
      </c>
      <c r="B26" s="10">
        <v>54.267274328358702</v>
      </c>
      <c r="C26" s="12" t="s">
        <v>20</v>
      </c>
      <c r="D26" s="9">
        <v>2.6533906783897101</v>
      </c>
      <c r="E26" s="9">
        <v>5.1298271795593999</v>
      </c>
    </row>
    <row r="27" spans="1:5" x14ac:dyDescent="0.25">
      <c r="A27" s="29" t="s">
        <v>38</v>
      </c>
      <c r="B27" s="30"/>
      <c r="C27" s="30"/>
      <c r="D27" s="30"/>
      <c r="E27" s="30"/>
    </row>
    <row r="28" spans="1:5" x14ac:dyDescent="0.25">
      <c r="A28" s="8" t="s">
        <v>39</v>
      </c>
      <c r="B28" s="10">
        <v>91.907573500192598</v>
      </c>
      <c r="C28" s="12" t="s">
        <v>20</v>
      </c>
      <c r="D28" s="12" t="s">
        <v>20</v>
      </c>
      <c r="E28" s="10">
        <v>0.85323229955739099</v>
      </c>
    </row>
    <row r="29" spans="1:5" x14ac:dyDescent="0.25">
      <c r="A29" s="8" t="s">
        <v>40</v>
      </c>
      <c r="B29" s="10">
        <v>2.9327422742112002</v>
      </c>
      <c r="C29" s="10">
        <v>-0.60596519982437003</v>
      </c>
      <c r="D29" s="12" t="s">
        <v>20</v>
      </c>
      <c r="E29" s="9">
        <v>-1.48668251542812</v>
      </c>
    </row>
    <row r="30" spans="1:5" x14ac:dyDescent="0.25">
      <c r="A30" s="29" t="s">
        <v>41</v>
      </c>
      <c r="B30" s="30"/>
      <c r="C30" s="30"/>
      <c r="D30" s="30"/>
      <c r="E30" s="30"/>
    </row>
    <row r="31" spans="1:5" x14ac:dyDescent="0.25">
      <c r="A31" s="8" t="s">
        <v>42</v>
      </c>
      <c r="B31" s="10">
        <v>6.9188785972887796</v>
      </c>
      <c r="C31" s="10">
        <v>1.5455595854086199</v>
      </c>
      <c r="D31" s="10">
        <v>1.70114808268207</v>
      </c>
      <c r="E31" s="9">
        <v>4.1771896628396501</v>
      </c>
    </row>
    <row r="32" spans="1:5" x14ac:dyDescent="0.25">
      <c r="A32" s="8" t="s">
        <v>43</v>
      </c>
      <c r="B32" s="10">
        <v>93.081121402711204</v>
      </c>
      <c r="C32" s="10">
        <v>-1.5455595854085999</v>
      </c>
      <c r="D32" s="10">
        <v>-1.7011480826820999</v>
      </c>
      <c r="E32" s="9">
        <v>-4.1771896628396901</v>
      </c>
    </row>
    <row r="33" spans="1:5" x14ac:dyDescent="0.25">
      <c r="A33" s="29" t="s">
        <v>44</v>
      </c>
      <c r="B33" s="30"/>
      <c r="C33" s="30"/>
      <c r="D33" s="30"/>
      <c r="E33" s="30"/>
    </row>
    <row r="34" spans="1:5" x14ac:dyDescent="0.25">
      <c r="A34" s="8" t="s">
        <v>45</v>
      </c>
      <c r="B34" s="10">
        <v>31.066190095645499</v>
      </c>
      <c r="C34" s="10">
        <v>0.80269053135699797</v>
      </c>
      <c r="D34" s="10">
        <v>0.636278492836301</v>
      </c>
      <c r="E34" s="10">
        <v>2.5518698081047999</v>
      </c>
    </row>
    <row r="35" spans="1:5" x14ac:dyDescent="0.25">
      <c r="A35" s="8" t="s">
        <v>46</v>
      </c>
      <c r="B35" s="10">
        <v>37.498593674423901</v>
      </c>
      <c r="C35" s="10">
        <v>-2.5644693725976002</v>
      </c>
      <c r="D35" s="9">
        <v>-3.2717677824061999</v>
      </c>
      <c r="E35" s="10">
        <v>0.60068676908019802</v>
      </c>
    </row>
    <row r="36" spans="1:5" x14ac:dyDescent="0.25">
      <c r="A36" s="8" t="s">
        <v>47</v>
      </c>
      <c r="B36" s="10">
        <v>11.062876418540901</v>
      </c>
      <c r="C36" s="10">
        <v>0.72601012571629997</v>
      </c>
      <c r="D36" s="12" t="s">
        <v>20</v>
      </c>
      <c r="E36" s="10">
        <v>-1.8695731485533</v>
      </c>
    </row>
    <row r="37" spans="1:5" x14ac:dyDescent="0.25">
      <c r="A37" s="8" t="s">
        <v>48</v>
      </c>
      <c r="B37" s="10">
        <v>20.372339811389701</v>
      </c>
      <c r="C37" s="10">
        <v>1.0357687155243001</v>
      </c>
      <c r="D37" s="9">
        <v>2.5934926223165999</v>
      </c>
      <c r="E37" s="10">
        <v>-1.2829834286316</v>
      </c>
    </row>
    <row r="38" spans="1:5" x14ac:dyDescent="0.25">
      <c r="A38" s="29" t="s">
        <v>49</v>
      </c>
      <c r="B38" s="30"/>
      <c r="C38" s="30"/>
      <c r="D38" s="30"/>
      <c r="E38" s="30"/>
    </row>
    <row r="39" spans="1:5" x14ac:dyDescent="0.25">
      <c r="A39" s="8" t="s">
        <v>50</v>
      </c>
      <c r="B39" s="10">
        <v>15.7904151653219</v>
      </c>
      <c r="C39" s="12" t="s">
        <v>20</v>
      </c>
      <c r="D39" s="12" t="s">
        <v>20</v>
      </c>
      <c r="E39" s="9">
        <v>-1.2873690145957</v>
      </c>
    </row>
    <row r="40" spans="1:5" x14ac:dyDescent="0.25">
      <c r="A40" s="8" t="s">
        <v>51</v>
      </c>
      <c r="B40" s="10">
        <v>21.068803248258199</v>
      </c>
      <c r="C40" s="12" t="s">
        <v>20</v>
      </c>
      <c r="D40" s="12" t="s">
        <v>20</v>
      </c>
      <c r="E40" s="10">
        <v>-1.0679151216123</v>
      </c>
    </row>
    <row r="41" spans="1:5" x14ac:dyDescent="0.25">
      <c r="A41" s="8" t="s">
        <v>52</v>
      </c>
      <c r="B41" s="10">
        <v>40.327193832616302</v>
      </c>
      <c r="C41" s="9">
        <v>2.2338439647173001</v>
      </c>
      <c r="D41" s="9">
        <v>2.1116068287549998</v>
      </c>
      <c r="E41" s="9">
        <v>3.7531844935630998</v>
      </c>
    </row>
    <row r="42" spans="1:5" x14ac:dyDescent="0.25">
      <c r="A42" s="8" t="s">
        <v>53</v>
      </c>
      <c r="B42" s="10">
        <v>22.8135877538035</v>
      </c>
      <c r="C42" s="9">
        <v>-1.5386126644546001</v>
      </c>
      <c r="D42" s="9">
        <v>-2.0424808308723001</v>
      </c>
      <c r="E42" s="9">
        <v>-1.3979003573551001</v>
      </c>
    </row>
    <row r="43" spans="1:5" x14ac:dyDescent="0.25">
      <c r="A43" s="29" t="s">
        <v>54</v>
      </c>
      <c r="B43" s="30"/>
      <c r="C43" s="30"/>
      <c r="D43" s="30"/>
      <c r="E43" s="30"/>
    </row>
    <row r="44" spans="1:5" x14ac:dyDescent="0.25">
      <c r="A44" s="8" t="s">
        <v>55</v>
      </c>
      <c r="B44" s="10">
        <v>13.7542798735075</v>
      </c>
      <c r="C44" s="9">
        <v>0.72209098121210002</v>
      </c>
      <c r="D44" s="9">
        <v>2.0634624356123998</v>
      </c>
      <c r="E44" s="9">
        <v>3.0140650357091001</v>
      </c>
    </row>
    <row r="45" spans="1:5" x14ac:dyDescent="0.25">
      <c r="A45" s="8" t="s">
        <v>56</v>
      </c>
      <c r="B45" s="10">
        <v>86.2457201264925</v>
      </c>
      <c r="C45" s="9">
        <v>-0.72209098121210502</v>
      </c>
      <c r="D45" s="9">
        <v>-2.0634624356123901</v>
      </c>
      <c r="E45" s="9">
        <v>-3.0140650357090899</v>
      </c>
    </row>
    <row r="46" spans="1:5" x14ac:dyDescent="0.25">
      <c r="A46" s="29" t="s">
        <v>57</v>
      </c>
      <c r="B46" s="30"/>
      <c r="C46" s="30"/>
      <c r="D46" s="30"/>
      <c r="E46" s="30"/>
    </row>
    <row r="47" spans="1:5" x14ac:dyDescent="0.25">
      <c r="A47" s="8" t="s">
        <v>58</v>
      </c>
      <c r="B47" s="10">
        <v>10.0861925815097</v>
      </c>
      <c r="C47" s="9">
        <v>3.1830693988613499</v>
      </c>
      <c r="D47" s="9">
        <v>4.2937943407140704</v>
      </c>
      <c r="E47" s="9">
        <v>5.0006432957614697</v>
      </c>
    </row>
    <row r="48" spans="1:5" x14ac:dyDescent="0.25">
      <c r="A48" s="14" t="s">
        <v>59</v>
      </c>
      <c r="B48" s="16">
        <v>89.913807418490293</v>
      </c>
      <c r="C48" s="15">
        <v>-3.1830693988613099</v>
      </c>
      <c r="D48" s="15">
        <v>-4.2937943407140997</v>
      </c>
      <c r="E48" s="15">
        <v>-5.0006432957615097</v>
      </c>
    </row>
    <row r="49" spans="1:1" x14ac:dyDescent="0.25">
      <c r="A49" s="17" t="s">
        <v>60</v>
      </c>
    </row>
    <row r="50" spans="1:1" x14ac:dyDescent="0.25">
      <c r="A50" s="18" t="s">
        <v>61</v>
      </c>
    </row>
    <row r="51" spans="1:1" x14ac:dyDescent="0.25">
      <c r="A51" s="18" t="s">
        <v>86</v>
      </c>
    </row>
    <row r="52" spans="1:1" x14ac:dyDescent="0.25">
      <c r="A52" s="18" t="s">
        <v>63</v>
      </c>
    </row>
    <row r="53" spans="1:1" x14ac:dyDescent="0.25">
      <c r="A53" s="18" t="s">
        <v>64</v>
      </c>
    </row>
  </sheetData>
  <mergeCells count="10">
    <mergeCell ref="A46:E46"/>
    <mergeCell ref="A6:E6"/>
    <mergeCell ref="A22:E22"/>
    <mergeCell ref="A18:E18"/>
    <mergeCell ref="A27:E27"/>
    <mergeCell ref="A30:E30"/>
    <mergeCell ref="A43:E43"/>
    <mergeCell ref="A38:E38"/>
    <mergeCell ref="A15:E15"/>
    <mergeCell ref="A33:E33"/>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55"/>
  <sheetViews>
    <sheetView workbookViewId="0"/>
  </sheetViews>
  <sheetFormatPr defaultRowHeight="15" x14ac:dyDescent="0.25"/>
  <cols>
    <col min="1" max="1" width="44" customWidth="1"/>
    <col min="2" max="25" width="14" customWidth="1"/>
  </cols>
  <sheetData>
    <row r="1" spans="1:25" ht="22.5" x14ac:dyDescent="0.3">
      <c r="A1" s="2" t="s">
        <v>9</v>
      </c>
    </row>
    <row r="2" spans="1:25" x14ac:dyDescent="0.25">
      <c r="A2" s="3" t="s">
        <v>10</v>
      </c>
    </row>
    <row r="4" spans="1:25" x14ac:dyDescent="0.25">
      <c r="A4" s="3" t="s">
        <v>5</v>
      </c>
    </row>
    <row r="5" spans="1:25" x14ac:dyDescent="0.25">
      <c r="A5" s="27" t="s">
        <v>81</v>
      </c>
      <c r="B5" s="31" t="s">
        <v>65</v>
      </c>
      <c r="C5" s="32"/>
      <c r="D5" s="32"/>
      <c r="E5" s="32"/>
      <c r="F5" s="31" t="s">
        <v>66</v>
      </c>
      <c r="G5" s="32"/>
      <c r="H5" s="32"/>
      <c r="I5" s="32"/>
      <c r="J5" s="31" t="s">
        <v>67</v>
      </c>
      <c r="K5" s="32"/>
      <c r="L5" s="32"/>
      <c r="M5" s="32"/>
      <c r="N5" s="31" t="s">
        <v>68</v>
      </c>
      <c r="O5" s="32"/>
      <c r="P5" s="32"/>
      <c r="Q5" s="32"/>
      <c r="R5" s="31" t="s">
        <v>69</v>
      </c>
      <c r="S5" s="32"/>
      <c r="T5" s="32"/>
      <c r="U5" s="32"/>
      <c r="V5" s="31" t="s">
        <v>70</v>
      </c>
      <c r="W5" s="32"/>
      <c r="X5" s="32"/>
      <c r="Y5" s="32"/>
    </row>
    <row r="6" spans="1:25" ht="29.45" customHeight="1" x14ac:dyDescent="0.25">
      <c r="A6" s="28"/>
      <c r="B6" s="23" t="s">
        <v>87</v>
      </c>
      <c r="C6" s="23" t="s">
        <v>83</v>
      </c>
      <c r="D6" s="23" t="s">
        <v>84</v>
      </c>
      <c r="E6" s="23" t="s">
        <v>85</v>
      </c>
      <c r="F6" s="23" t="s">
        <v>87</v>
      </c>
      <c r="G6" s="23" t="s">
        <v>83</v>
      </c>
      <c r="H6" s="23" t="s">
        <v>84</v>
      </c>
      <c r="I6" s="23" t="s">
        <v>85</v>
      </c>
      <c r="J6" s="23" t="s">
        <v>87</v>
      </c>
      <c r="K6" s="23" t="s">
        <v>83</v>
      </c>
      <c r="L6" s="23" t="s">
        <v>84</v>
      </c>
      <c r="M6" s="23" t="s">
        <v>85</v>
      </c>
      <c r="N6" s="23" t="s">
        <v>87</v>
      </c>
      <c r="O6" s="23" t="s">
        <v>83</v>
      </c>
      <c r="P6" s="23" t="s">
        <v>84</v>
      </c>
      <c r="Q6" s="23" t="s">
        <v>85</v>
      </c>
      <c r="R6" s="23" t="s">
        <v>87</v>
      </c>
      <c r="S6" s="23" t="s">
        <v>83</v>
      </c>
      <c r="T6" s="23" t="s">
        <v>84</v>
      </c>
      <c r="U6" s="23" t="s">
        <v>85</v>
      </c>
      <c r="V6" s="23" t="s">
        <v>87</v>
      </c>
      <c r="W6" s="23" t="s">
        <v>83</v>
      </c>
      <c r="X6" s="23" t="s">
        <v>84</v>
      </c>
      <c r="Y6" s="23" t="s">
        <v>85</v>
      </c>
    </row>
    <row r="7" spans="1:25" x14ac:dyDescent="0.25">
      <c r="A7" s="6" t="s">
        <v>13</v>
      </c>
      <c r="B7" s="7">
        <v>149.896892029236</v>
      </c>
      <c r="C7" s="19">
        <v>-3.85380201207701</v>
      </c>
      <c r="D7" s="19">
        <v>-4.0392237289059896</v>
      </c>
      <c r="E7" s="24" t="s">
        <v>20</v>
      </c>
      <c r="F7" s="7">
        <v>100.522498703003</v>
      </c>
      <c r="G7" s="19">
        <v>-5.9605014801020104</v>
      </c>
      <c r="H7" s="19">
        <v>-8.1715019226070105</v>
      </c>
      <c r="I7" s="19">
        <v>-2.6935016632080102</v>
      </c>
      <c r="J7" s="7">
        <v>126.46549987793</v>
      </c>
      <c r="K7" s="19">
        <v>-5.3309997558590103</v>
      </c>
      <c r="L7" s="19">
        <v>-6.7080001831050096</v>
      </c>
      <c r="M7" s="19">
        <v>-1.9285034179679901</v>
      </c>
      <c r="N7" s="7">
        <v>152.993000030518</v>
      </c>
      <c r="O7" s="19">
        <v>-4.12899780273401</v>
      </c>
      <c r="P7" s="19">
        <v>-4.17500076293899</v>
      </c>
      <c r="Q7" s="24" t="s">
        <v>20</v>
      </c>
      <c r="R7" s="7">
        <v>175.74000015258801</v>
      </c>
      <c r="S7" s="19">
        <v>-2.8154975891110001</v>
      </c>
      <c r="T7" s="19">
        <v>-2.1395004272459901</v>
      </c>
      <c r="U7" s="7">
        <v>0.91399917602601</v>
      </c>
      <c r="V7" s="7">
        <v>193.920001220703</v>
      </c>
      <c r="W7" s="19">
        <v>-1.7680007934569899</v>
      </c>
      <c r="X7" s="7">
        <v>-0.65599899291998998</v>
      </c>
      <c r="Y7" s="7">
        <v>1.71799926757799</v>
      </c>
    </row>
    <row r="8" spans="1:25" x14ac:dyDescent="0.25">
      <c r="A8" s="29" t="s">
        <v>14</v>
      </c>
      <c r="B8" s="30"/>
      <c r="C8" s="30"/>
      <c r="D8" s="30"/>
      <c r="E8" s="30"/>
      <c r="F8" s="30"/>
      <c r="G8" s="30"/>
      <c r="H8" s="30"/>
      <c r="I8" s="30"/>
      <c r="J8" s="30"/>
      <c r="K8" s="30"/>
      <c r="L8" s="30"/>
      <c r="M8" s="30"/>
      <c r="N8" s="30"/>
      <c r="O8" s="30"/>
      <c r="P8" s="30"/>
      <c r="Q8" s="30"/>
      <c r="R8" s="30"/>
      <c r="S8" s="30"/>
      <c r="T8" s="30"/>
      <c r="U8" s="30"/>
      <c r="V8" s="30"/>
      <c r="W8" s="30"/>
      <c r="X8" s="30"/>
      <c r="Y8" s="30"/>
    </row>
    <row r="9" spans="1:25" x14ac:dyDescent="0.25">
      <c r="A9" s="8" t="s">
        <v>15</v>
      </c>
      <c r="B9" s="10">
        <v>132.42318377518299</v>
      </c>
      <c r="C9" s="9">
        <v>-11.614226920642</v>
      </c>
      <c r="D9" s="10">
        <v>-6.8966029710809904</v>
      </c>
      <c r="E9" s="10">
        <v>-4.7643214614000202</v>
      </c>
      <c r="F9" s="10">
        <v>84.718999481201195</v>
      </c>
      <c r="G9" s="10">
        <v>-19.306500625610798</v>
      </c>
      <c r="H9" s="10">
        <v>-10.7580001831054</v>
      </c>
      <c r="I9" s="10">
        <v>-7.8829994201659996</v>
      </c>
      <c r="J9" s="10">
        <v>109.325</v>
      </c>
      <c r="K9" s="9">
        <v>-15.155999755859</v>
      </c>
      <c r="L9" s="10">
        <v>-9.8684989929199993</v>
      </c>
      <c r="M9" s="10">
        <v>-5.3069992065429998</v>
      </c>
      <c r="N9" s="10">
        <v>134.44250106811501</v>
      </c>
      <c r="O9" s="10">
        <v>-9.9729995727539897</v>
      </c>
      <c r="P9" s="10">
        <v>-8.2044967651369802</v>
      </c>
      <c r="Q9" s="10">
        <v>-4.6035011291509997</v>
      </c>
      <c r="R9" s="10">
        <v>155.38299865722701</v>
      </c>
      <c r="S9" s="10">
        <v>-9.7890014648429808</v>
      </c>
      <c r="T9" s="10">
        <v>-6.4970024108880002</v>
      </c>
      <c r="U9" s="10">
        <v>-5.875</v>
      </c>
      <c r="V9" s="10">
        <v>180.09049987793</v>
      </c>
      <c r="W9" s="10">
        <v>-3.9619995117180098</v>
      </c>
      <c r="X9" s="10">
        <v>1.9290016174319899</v>
      </c>
      <c r="Y9" s="10">
        <v>0.89050292968801203</v>
      </c>
    </row>
    <row r="10" spans="1:25" x14ac:dyDescent="0.25">
      <c r="A10" s="8" t="s">
        <v>16</v>
      </c>
      <c r="B10" s="10">
        <v>167.841804701922</v>
      </c>
      <c r="C10" s="10">
        <v>0.97634469091201503</v>
      </c>
      <c r="D10" s="10">
        <v>3.54669328742099</v>
      </c>
      <c r="E10" s="9">
        <v>8.290931585989</v>
      </c>
      <c r="F10" s="10">
        <v>124.52249984741201</v>
      </c>
      <c r="G10" s="10">
        <v>3.5744998931879999</v>
      </c>
      <c r="H10" s="10">
        <v>4.9689994812010099</v>
      </c>
      <c r="I10" s="9">
        <v>9.1404991149900106</v>
      </c>
      <c r="J10" s="10">
        <v>148.80049972534201</v>
      </c>
      <c r="K10" s="10">
        <v>0.50100021362300096</v>
      </c>
      <c r="L10" s="10">
        <v>3.2935005187989899</v>
      </c>
      <c r="M10" s="9">
        <v>9.8944999694830091</v>
      </c>
      <c r="N10" s="10">
        <v>170.87899932861299</v>
      </c>
      <c r="O10" s="10">
        <v>0.50699844360298096</v>
      </c>
      <c r="P10" s="10">
        <v>3.06049880981399</v>
      </c>
      <c r="Q10" s="9">
        <v>8.2810012817379892</v>
      </c>
      <c r="R10" s="10">
        <v>190.93249740600601</v>
      </c>
      <c r="S10" s="10">
        <v>0.55649719238300599</v>
      </c>
      <c r="T10" s="10">
        <v>3.2194976806640101</v>
      </c>
      <c r="U10" s="9">
        <v>7.7484947204590098</v>
      </c>
      <c r="V10" s="10">
        <v>206.468499755859</v>
      </c>
      <c r="W10" s="12" t="s">
        <v>20</v>
      </c>
      <c r="X10" s="10">
        <v>2.57600021362299</v>
      </c>
      <c r="Y10" s="10">
        <v>6.2184997558589998</v>
      </c>
    </row>
    <row r="11" spans="1:25" x14ac:dyDescent="0.25">
      <c r="A11" s="11" t="s">
        <v>17</v>
      </c>
      <c r="B11" s="10">
        <v>169.55979009551601</v>
      </c>
      <c r="C11" s="10">
        <v>1.270162536925</v>
      </c>
      <c r="D11" s="10">
        <v>3.2162536934500001</v>
      </c>
      <c r="E11" s="12" t="s">
        <v>18</v>
      </c>
      <c r="F11" s="10">
        <v>128.105501556397</v>
      </c>
      <c r="G11" s="10">
        <v>4.0650016784669996</v>
      </c>
      <c r="H11" s="10">
        <v>4.1065013885499999</v>
      </c>
      <c r="I11" s="12" t="s">
        <v>18</v>
      </c>
      <c r="J11" s="10">
        <v>150.70349960327101</v>
      </c>
      <c r="K11" s="10">
        <v>0.82250061035099997</v>
      </c>
      <c r="L11" s="10">
        <v>2.3974990844719999</v>
      </c>
      <c r="M11" s="12" t="s">
        <v>18</v>
      </c>
      <c r="N11" s="10">
        <v>172.40950088501</v>
      </c>
      <c r="O11" s="10">
        <v>0.92000198364300401</v>
      </c>
      <c r="P11" s="10">
        <v>3.0015014648440101</v>
      </c>
      <c r="Q11" s="12" t="s">
        <v>18</v>
      </c>
      <c r="R11" s="10">
        <v>191.82799758911099</v>
      </c>
      <c r="S11" s="12" t="s">
        <v>20</v>
      </c>
      <c r="T11" s="10">
        <v>2.9174972534179902</v>
      </c>
      <c r="U11" s="12" t="s">
        <v>18</v>
      </c>
      <c r="V11" s="10">
        <v>207.08849868774399</v>
      </c>
      <c r="W11" s="12" t="s">
        <v>20</v>
      </c>
      <c r="X11" s="10">
        <v>2.3740005493159799</v>
      </c>
      <c r="Y11" s="12" t="s">
        <v>18</v>
      </c>
    </row>
    <row r="12" spans="1:25" x14ac:dyDescent="0.25">
      <c r="A12" s="11" t="s">
        <v>19</v>
      </c>
      <c r="B12" s="10">
        <v>133.548447940568</v>
      </c>
      <c r="C12" s="10">
        <v>-5.0028399307450098</v>
      </c>
      <c r="D12" s="10">
        <v>-3.9584103809079898</v>
      </c>
      <c r="E12" s="12" t="s">
        <v>18</v>
      </c>
      <c r="F12" s="10">
        <v>81.552500152587896</v>
      </c>
      <c r="G12" s="10">
        <v>-5.0739997863769997</v>
      </c>
      <c r="H12" s="10">
        <v>-11.361499023437499</v>
      </c>
      <c r="I12" s="12" t="s">
        <v>18</v>
      </c>
      <c r="J12" s="10">
        <v>110.01550064086901</v>
      </c>
      <c r="K12" s="10">
        <v>-0.84349975585900006</v>
      </c>
      <c r="L12" s="10">
        <v>-3.9179992675780002</v>
      </c>
      <c r="M12" s="12" t="s">
        <v>18</v>
      </c>
      <c r="N12" s="10">
        <v>136.59700088501</v>
      </c>
      <c r="O12" s="10">
        <v>-9.0984977722160103</v>
      </c>
      <c r="P12" s="10">
        <v>-2.3760002136230001</v>
      </c>
      <c r="Q12" s="12" t="s">
        <v>18</v>
      </c>
      <c r="R12" s="10">
        <v>160.186497497559</v>
      </c>
      <c r="S12" s="10">
        <v>-6.2440032958980103</v>
      </c>
      <c r="T12" s="10">
        <v>-3.3195030212400001</v>
      </c>
      <c r="U12" s="12" t="s">
        <v>18</v>
      </c>
      <c r="V12" s="10">
        <v>175.56550140380901</v>
      </c>
      <c r="W12" s="10">
        <v>-4.3644989013669999</v>
      </c>
      <c r="X12" s="10">
        <v>-6.2824996948239997</v>
      </c>
      <c r="Y12" s="12" t="s">
        <v>18</v>
      </c>
    </row>
    <row r="13" spans="1:25" x14ac:dyDescent="0.25">
      <c r="A13" s="8" t="s">
        <v>22</v>
      </c>
      <c r="B13" s="10">
        <v>130.231424675152</v>
      </c>
      <c r="C13" s="10">
        <v>-2.4350798144720001</v>
      </c>
      <c r="D13" s="10">
        <v>-1.4129854321969899</v>
      </c>
      <c r="E13" s="9">
        <v>4.6723966517240001</v>
      </c>
      <c r="F13" s="10">
        <v>84.690000534057603</v>
      </c>
      <c r="G13" s="10">
        <v>-3.0799987792969001</v>
      </c>
      <c r="H13" s="10">
        <v>-4.1624988555908002</v>
      </c>
      <c r="I13" s="10">
        <v>1.8799999237060101</v>
      </c>
      <c r="J13" s="10">
        <v>105.902500152588</v>
      </c>
      <c r="K13" s="10">
        <v>-4.0319999694820003</v>
      </c>
      <c r="L13" s="9">
        <v>-4.7450000762939899</v>
      </c>
      <c r="M13" s="10">
        <v>1.77250137329101</v>
      </c>
      <c r="N13" s="10">
        <v>131.08800048828101</v>
      </c>
      <c r="O13" s="10">
        <v>-2.9615005493169799</v>
      </c>
      <c r="P13" s="10">
        <v>-2.1364997863769899</v>
      </c>
      <c r="Q13" s="9">
        <v>4.1100006103510101</v>
      </c>
      <c r="R13" s="10">
        <v>155.24750061035201</v>
      </c>
      <c r="S13" s="10">
        <v>-1.7199996948239999</v>
      </c>
      <c r="T13" s="10">
        <v>0.70699996948300703</v>
      </c>
      <c r="U13" s="9">
        <v>7.0255004882820096</v>
      </c>
      <c r="V13" s="10">
        <v>174.099000549316</v>
      </c>
      <c r="W13" s="10">
        <v>-1.2260002136229999</v>
      </c>
      <c r="X13" s="10">
        <v>1.89500045776299</v>
      </c>
      <c r="Y13" s="9">
        <v>7.1430007934569897</v>
      </c>
    </row>
    <row r="14" spans="1:25" x14ac:dyDescent="0.25">
      <c r="A14" s="8" t="s">
        <v>23</v>
      </c>
      <c r="B14" s="10">
        <v>137.49702282617901</v>
      </c>
      <c r="C14" s="9">
        <v>-3.3554257613280098</v>
      </c>
      <c r="D14" s="10">
        <v>-2.2867398983160001</v>
      </c>
      <c r="E14" s="9">
        <v>5.8169228541900102</v>
      </c>
      <c r="F14" s="10">
        <v>89.949000549316395</v>
      </c>
      <c r="G14" s="10">
        <v>-4.9614990234375096</v>
      </c>
      <c r="H14" s="9">
        <v>-5.2584999084473099</v>
      </c>
      <c r="I14" s="10">
        <v>3.81500244140619</v>
      </c>
      <c r="J14" s="10">
        <v>113.99900054931599</v>
      </c>
      <c r="K14" s="9">
        <v>-4.7534992218019996</v>
      </c>
      <c r="L14" s="9">
        <v>-4.9204994201660099</v>
      </c>
      <c r="M14" s="9">
        <v>3.8589996337889998</v>
      </c>
      <c r="N14" s="10">
        <v>139.62450103759801</v>
      </c>
      <c r="O14" s="9">
        <v>-3.933999633789</v>
      </c>
      <c r="P14" s="10">
        <v>-2.8875015258790002</v>
      </c>
      <c r="Q14" s="9">
        <v>5.0525009155280101</v>
      </c>
      <c r="R14" s="10">
        <v>162.76449890136701</v>
      </c>
      <c r="S14" s="10">
        <v>-2.4230018615729998</v>
      </c>
      <c r="T14" s="10">
        <v>-0.51550064086899305</v>
      </c>
      <c r="U14" s="9">
        <v>6.8565002441399896</v>
      </c>
      <c r="V14" s="10">
        <v>181.23149948120101</v>
      </c>
      <c r="W14" s="10">
        <v>-1.3510002136229999</v>
      </c>
      <c r="X14" s="12" t="s">
        <v>20</v>
      </c>
      <c r="Y14" s="9">
        <v>7.8874992370600099</v>
      </c>
    </row>
    <row r="15" spans="1:25" x14ac:dyDescent="0.25">
      <c r="A15" s="8" t="s">
        <v>24</v>
      </c>
      <c r="B15" s="10">
        <v>155.96379477101101</v>
      </c>
      <c r="C15" s="10">
        <v>-2.7438453826909801</v>
      </c>
      <c r="D15" s="10">
        <v>-3.52831058500399</v>
      </c>
      <c r="E15" s="10">
        <v>4.4791356370680004</v>
      </c>
      <c r="F15" s="10">
        <v>107.19950027465801</v>
      </c>
      <c r="G15" s="10">
        <v>-7.3474990844729904</v>
      </c>
      <c r="H15" s="9">
        <v>-11.0625</v>
      </c>
      <c r="I15" s="10">
        <v>-3.07849960327199</v>
      </c>
      <c r="J15" s="10">
        <v>133.52600097656301</v>
      </c>
      <c r="K15" s="10">
        <v>-4.4525001525869898</v>
      </c>
      <c r="L15" s="9">
        <v>-5.9674995422360002</v>
      </c>
      <c r="M15" s="10">
        <v>2.2200042724620102</v>
      </c>
      <c r="N15" s="10">
        <v>159.33199996948201</v>
      </c>
      <c r="O15" s="10">
        <v>-1.881000518799</v>
      </c>
      <c r="P15" s="10">
        <v>-1.7835006713869701</v>
      </c>
      <c r="Q15" s="9">
        <v>6.1220024108880002</v>
      </c>
      <c r="R15" s="10">
        <v>180.684999847412</v>
      </c>
      <c r="S15" s="10">
        <v>-1.013001251221</v>
      </c>
      <c r="T15" s="10">
        <v>-1.0755027770999801</v>
      </c>
      <c r="U15" s="10">
        <v>7.5929985046390103</v>
      </c>
      <c r="V15" s="10">
        <v>198.15050048828101</v>
      </c>
      <c r="W15" s="12" t="s">
        <v>20</v>
      </c>
      <c r="X15" s="10">
        <v>-0.66899871826200297</v>
      </c>
      <c r="Y15" s="9">
        <v>7.6305023193360197</v>
      </c>
    </row>
    <row r="16" spans="1:25" x14ac:dyDescent="0.25">
      <c r="A16" s="8" t="s">
        <v>25</v>
      </c>
      <c r="B16" s="10">
        <v>161.11528863637099</v>
      </c>
      <c r="C16" s="9">
        <v>-3.6730652544900102</v>
      </c>
      <c r="D16" s="9">
        <v>-4.5093168528329999</v>
      </c>
      <c r="E16" s="10">
        <v>-0.86673944788302004</v>
      </c>
      <c r="F16" s="10">
        <v>119.01449928283699</v>
      </c>
      <c r="G16" s="9">
        <v>-5.67750091552701</v>
      </c>
      <c r="H16" s="9">
        <v>-9.7060016632080099</v>
      </c>
      <c r="I16" s="9">
        <v>-4.8134990692140001</v>
      </c>
      <c r="J16" s="10">
        <v>141.54400024414099</v>
      </c>
      <c r="K16" s="9">
        <v>-4.94199905395502</v>
      </c>
      <c r="L16" s="9">
        <v>-6.888998413086</v>
      </c>
      <c r="M16" s="10">
        <v>-2.4239990234370099</v>
      </c>
      <c r="N16" s="10">
        <v>163.788997650147</v>
      </c>
      <c r="O16" s="9">
        <v>-3.5720046997070098</v>
      </c>
      <c r="P16" s="9">
        <v>-3.9650024414059999</v>
      </c>
      <c r="Q16" s="12" t="s">
        <v>20</v>
      </c>
      <c r="R16" s="10">
        <v>183.30749893188499</v>
      </c>
      <c r="S16" s="10">
        <v>-2.431501770019</v>
      </c>
      <c r="T16" s="10">
        <v>-1.7775016784670199</v>
      </c>
      <c r="U16" s="10">
        <v>1.07349624633798</v>
      </c>
      <c r="V16" s="10">
        <v>199.423499298096</v>
      </c>
      <c r="W16" s="10">
        <v>-1.64100112915</v>
      </c>
      <c r="X16" s="12" t="s">
        <v>20</v>
      </c>
      <c r="Y16" s="10">
        <v>1.8834968566900201</v>
      </c>
    </row>
    <row r="17" spans="1:25" x14ac:dyDescent="0.25">
      <c r="A17" s="29" t="s">
        <v>26</v>
      </c>
      <c r="B17" s="30"/>
      <c r="C17" s="30"/>
      <c r="D17" s="30"/>
      <c r="E17" s="30"/>
      <c r="F17" s="30"/>
      <c r="G17" s="30"/>
      <c r="H17" s="30"/>
      <c r="I17" s="30"/>
      <c r="J17" s="30"/>
      <c r="K17" s="30"/>
      <c r="L17" s="30"/>
      <c r="M17" s="30"/>
      <c r="N17" s="30"/>
      <c r="O17" s="30"/>
      <c r="P17" s="30"/>
      <c r="Q17" s="30"/>
      <c r="R17" s="30"/>
      <c r="S17" s="30"/>
      <c r="T17" s="30"/>
      <c r="U17" s="30"/>
      <c r="V17" s="30"/>
      <c r="W17" s="30"/>
      <c r="X17" s="30"/>
      <c r="Y17" s="30"/>
    </row>
    <row r="18" spans="1:25" x14ac:dyDescent="0.25">
      <c r="A18" s="8" t="s">
        <v>27</v>
      </c>
      <c r="B18" s="10">
        <v>151.091526689685</v>
      </c>
      <c r="C18" s="9">
        <v>-3.1286023862380099</v>
      </c>
      <c r="D18" s="9">
        <v>-4.3788358242489904</v>
      </c>
      <c r="E18" s="10">
        <v>-0.89322542720799403</v>
      </c>
      <c r="F18" s="10">
        <v>99.508999252319299</v>
      </c>
      <c r="G18" s="9">
        <v>-5.2169998168946998</v>
      </c>
      <c r="H18" s="9">
        <v>-9.0845012664797107</v>
      </c>
      <c r="I18" s="10">
        <v>-3.6150012969967</v>
      </c>
      <c r="J18" s="10">
        <v>126.67499961852999</v>
      </c>
      <c r="K18" s="9">
        <v>-4.4825008392340102</v>
      </c>
      <c r="L18" s="9">
        <v>-7.4805011749270101</v>
      </c>
      <c r="M18" s="9">
        <v>-2.9370029449470101</v>
      </c>
      <c r="N18" s="10">
        <v>154.67100067138699</v>
      </c>
      <c r="O18" s="9">
        <v>-3.3510002136230002</v>
      </c>
      <c r="P18" s="9">
        <v>-4.3899986267089997</v>
      </c>
      <c r="Q18" s="10">
        <v>-1.02300262451101</v>
      </c>
      <c r="R18" s="10">
        <v>177.91749954223599</v>
      </c>
      <c r="S18" s="9">
        <v>-2.12650222778402</v>
      </c>
      <c r="T18" s="9">
        <v>-2.2860000610360198</v>
      </c>
      <c r="U18" s="12" t="s">
        <v>20</v>
      </c>
      <c r="V18" s="10">
        <v>196.16949996948199</v>
      </c>
      <c r="W18" s="10">
        <v>-1.2809989929200201</v>
      </c>
      <c r="X18" s="10">
        <v>-0.84150085449300605</v>
      </c>
      <c r="Y18" s="10">
        <v>0.81149520873998404</v>
      </c>
    </row>
    <row r="19" spans="1:25" x14ac:dyDescent="0.25">
      <c r="A19" s="8" t="s">
        <v>28</v>
      </c>
      <c r="B19" s="10">
        <v>148.62281819846299</v>
      </c>
      <c r="C19" s="9">
        <v>-4.6405536223189996</v>
      </c>
      <c r="D19" s="9">
        <v>-3.71841177915999</v>
      </c>
      <c r="E19" s="10">
        <v>0.63280510607398799</v>
      </c>
      <c r="F19" s="10">
        <v>101.545998764038</v>
      </c>
      <c r="G19" s="9">
        <v>-6.7340003967289999</v>
      </c>
      <c r="H19" s="9">
        <v>-7.2390010833739904</v>
      </c>
      <c r="I19" s="10">
        <v>-1.7680011749269899</v>
      </c>
      <c r="J19" s="10">
        <v>126.292499542236</v>
      </c>
      <c r="K19" s="9">
        <v>-6.0825004577639996</v>
      </c>
      <c r="L19" s="9">
        <v>-5.9425003051760097</v>
      </c>
      <c r="M19" s="10">
        <v>-0.99350051879899604</v>
      </c>
      <c r="N19" s="10">
        <v>151.401499176025</v>
      </c>
      <c r="O19" s="9">
        <v>-4.8565010070800003</v>
      </c>
      <c r="P19" s="9">
        <v>-3.9324996948250002</v>
      </c>
      <c r="Q19" s="12" t="s">
        <v>20</v>
      </c>
      <c r="R19" s="10">
        <v>173.412998199463</v>
      </c>
      <c r="S19" s="9">
        <v>-3.5835014343260001</v>
      </c>
      <c r="T19" s="10">
        <v>-2.0715019226069802</v>
      </c>
      <c r="U19" s="10">
        <v>1.62700271606499</v>
      </c>
      <c r="V19" s="10">
        <v>191.34199829101601</v>
      </c>
      <c r="W19" s="10">
        <v>-2.4025009155269901</v>
      </c>
      <c r="X19" s="10">
        <v>-0.55250091552699099</v>
      </c>
      <c r="Y19" s="9">
        <v>2.8500000000010202</v>
      </c>
    </row>
    <row r="20" spans="1:25" x14ac:dyDescent="0.25">
      <c r="A20" s="29" t="s">
        <v>29</v>
      </c>
      <c r="B20" s="30"/>
      <c r="C20" s="30"/>
      <c r="D20" s="30"/>
      <c r="E20" s="30"/>
      <c r="F20" s="30"/>
      <c r="G20" s="30"/>
      <c r="H20" s="30"/>
      <c r="I20" s="30"/>
      <c r="J20" s="30"/>
      <c r="K20" s="30"/>
      <c r="L20" s="30"/>
      <c r="M20" s="30"/>
      <c r="N20" s="30"/>
      <c r="O20" s="30"/>
      <c r="P20" s="30"/>
      <c r="Q20" s="30"/>
      <c r="R20" s="30"/>
      <c r="S20" s="30"/>
      <c r="T20" s="30"/>
      <c r="U20" s="30"/>
      <c r="V20" s="30"/>
      <c r="W20" s="30"/>
      <c r="X20" s="30"/>
      <c r="Y20" s="30"/>
    </row>
    <row r="21" spans="1:25" x14ac:dyDescent="0.25">
      <c r="A21" s="8" t="s">
        <v>30</v>
      </c>
      <c r="B21" s="10">
        <v>136.79159549005701</v>
      </c>
      <c r="C21" s="9">
        <v>-3.538600116434</v>
      </c>
      <c r="D21" s="9">
        <v>-3.0619885387209802</v>
      </c>
      <c r="E21" s="9">
        <v>3.8268461755760099</v>
      </c>
      <c r="F21" s="10">
        <v>89.754500198364298</v>
      </c>
      <c r="G21" s="9">
        <v>-4.5899993896484004</v>
      </c>
      <c r="H21" s="9">
        <v>-6.0449993133545101</v>
      </c>
      <c r="I21" s="10">
        <v>2.2685001373291001</v>
      </c>
      <c r="J21" s="10">
        <v>113.049500274658</v>
      </c>
      <c r="K21" s="9">
        <v>-4.8450004577639998</v>
      </c>
      <c r="L21" s="9">
        <v>-5.7974998474120003</v>
      </c>
      <c r="M21" s="10">
        <v>2.1995002746580101</v>
      </c>
      <c r="N21" s="10">
        <v>138.460499572754</v>
      </c>
      <c r="O21" s="9">
        <v>-4.3315010070799902</v>
      </c>
      <c r="P21" s="9">
        <v>-3.9160011291500001</v>
      </c>
      <c r="Q21" s="9">
        <v>3.1085006713869898</v>
      </c>
      <c r="R21" s="10">
        <v>161.802001953125</v>
      </c>
      <c r="S21" s="9">
        <v>-3.04899978637701</v>
      </c>
      <c r="T21" s="10">
        <v>-1.5674980163579999</v>
      </c>
      <c r="U21" s="9">
        <v>4.4840057373050097</v>
      </c>
      <c r="V21" s="10">
        <v>180.78399963378899</v>
      </c>
      <c r="W21" s="10">
        <v>-1.647999572754</v>
      </c>
      <c r="X21" s="12" t="s">
        <v>20</v>
      </c>
      <c r="Y21" s="9">
        <v>5.3200012207030101</v>
      </c>
    </row>
    <row r="22" spans="1:25" x14ac:dyDescent="0.25">
      <c r="A22" s="8" t="s">
        <v>31</v>
      </c>
      <c r="B22" s="10">
        <v>162.568466496756</v>
      </c>
      <c r="C22" s="9">
        <v>-3.3966822611729999</v>
      </c>
      <c r="D22" s="9">
        <v>-4.5460982300030004</v>
      </c>
      <c r="E22" s="10">
        <v>1.7232396455850101</v>
      </c>
      <c r="F22" s="10">
        <v>118.893999862671</v>
      </c>
      <c r="G22" s="9">
        <v>-6.2580001831050103</v>
      </c>
      <c r="H22" s="9">
        <v>-10.768998336792</v>
      </c>
      <c r="I22" s="10">
        <v>-2.0360004425049998</v>
      </c>
      <c r="J22" s="10">
        <v>143.01449966430701</v>
      </c>
      <c r="K22" s="9">
        <v>-4.6145004272459902</v>
      </c>
      <c r="L22" s="9">
        <v>-6.9240020751949798</v>
      </c>
      <c r="M22" s="10">
        <v>0.64050064087001601</v>
      </c>
      <c r="N22" s="10">
        <v>165.80650024414101</v>
      </c>
      <c r="O22" s="9">
        <v>-2.8735000610350001</v>
      </c>
      <c r="P22" s="9">
        <v>-3.5955009460450098</v>
      </c>
      <c r="Q22" s="9">
        <v>2.5565002441410098</v>
      </c>
      <c r="R22" s="10">
        <v>185.346500396729</v>
      </c>
      <c r="S22" s="9">
        <v>-1.9395004272459999</v>
      </c>
      <c r="T22" s="10">
        <v>-1.547000885009</v>
      </c>
      <c r="U22" s="9">
        <v>3.3304969787600101</v>
      </c>
      <c r="V22" s="10">
        <v>201.33550109863299</v>
      </c>
      <c r="W22" s="10">
        <v>-1.45099945068301</v>
      </c>
      <c r="X22" s="12" t="s">
        <v>20</v>
      </c>
      <c r="Y22" s="9">
        <v>3.76549987792998</v>
      </c>
    </row>
    <row r="23" spans="1:25" x14ac:dyDescent="0.25">
      <c r="A23" s="8" t="s">
        <v>32</v>
      </c>
      <c r="B23" s="10">
        <v>159.25736491040499</v>
      </c>
      <c r="C23" s="10">
        <v>-5.69265780019703</v>
      </c>
      <c r="D23" s="9">
        <v>-7.0216825242010303</v>
      </c>
      <c r="E23" s="10">
        <v>-4.8340354582920204</v>
      </c>
      <c r="F23" s="10">
        <v>117.746500778198</v>
      </c>
      <c r="G23" s="10">
        <v>-8.809998703003</v>
      </c>
      <c r="H23" s="9">
        <v>-11.740498733520999</v>
      </c>
      <c r="I23" s="10">
        <v>-8.1655002594000106</v>
      </c>
      <c r="J23" s="10">
        <v>140.896001434326</v>
      </c>
      <c r="K23" s="10">
        <v>-6.2154975891120001</v>
      </c>
      <c r="L23" s="10">
        <v>-9.0494995117190093</v>
      </c>
      <c r="M23" s="10">
        <v>-5.0879981994630201</v>
      </c>
      <c r="N23" s="10">
        <v>161.395499420166</v>
      </c>
      <c r="O23" s="10">
        <v>-6.1180015563969903</v>
      </c>
      <c r="P23" s="10">
        <v>-7.2559997558589897</v>
      </c>
      <c r="Q23" s="10">
        <v>-4.5885002136230097</v>
      </c>
      <c r="R23" s="10">
        <v>180.43000106811499</v>
      </c>
      <c r="S23" s="9">
        <v>-5.1299987792970096</v>
      </c>
      <c r="T23" s="9">
        <v>-5.1494972229010001</v>
      </c>
      <c r="U23" s="10">
        <v>-3.953998565674</v>
      </c>
      <c r="V23" s="10">
        <v>197.73400039672899</v>
      </c>
      <c r="W23" s="10">
        <v>-2.2095001220700099</v>
      </c>
      <c r="X23" s="10">
        <v>-2.2224983215330099</v>
      </c>
      <c r="Y23" s="10">
        <v>-2.08600082397402</v>
      </c>
    </row>
    <row r="24" spans="1:25" x14ac:dyDescent="0.25">
      <c r="A24" s="29" t="s">
        <v>33</v>
      </c>
      <c r="B24" s="30"/>
      <c r="C24" s="30"/>
      <c r="D24" s="30"/>
      <c r="E24" s="30"/>
      <c r="F24" s="30"/>
      <c r="G24" s="30"/>
      <c r="H24" s="30"/>
      <c r="I24" s="30"/>
      <c r="J24" s="30"/>
      <c r="K24" s="30"/>
      <c r="L24" s="30"/>
      <c r="M24" s="30"/>
      <c r="N24" s="30"/>
      <c r="O24" s="30"/>
      <c r="P24" s="30"/>
      <c r="Q24" s="30"/>
      <c r="R24" s="30"/>
      <c r="S24" s="30"/>
      <c r="T24" s="30"/>
      <c r="U24" s="30"/>
      <c r="V24" s="30"/>
      <c r="W24" s="30"/>
      <c r="X24" s="30"/>
      <c r="Y24" s="30"/>
    </row>
    <row r="25" spans="1:25" x14ac:dyDescent="0.25">
      <c r="A25" s="8" t="s">
        <v>34</v>
      </c>
      <c r="B25" s="10">
        <v>132.513021614536</v>
      </c>
      <c r="C25" s="9">
        <v>-4.7058374791589896</v>
      </c>
      <c r="D25" s="9">
        <v>-4.3133784262859898</v>
      </c>
      <c r="E25" s="10">
        <v>1.68940065739801</v>
      </c>
      <c r="F25" s="10">
        <v>86.876499938964798</v>
      </c>
      <c r="G25" s="9">
        <v>-6.4260005950928001</v>
      </c>
      <c r="H25" s="9">
        <v>-6.3929996490479102</v>
      </c>
      <c r="I25" s="12" t="s">
        <v>20</v>
      </c>
      <c r="J25" s="10">
        <v>109.486499786377</v>
      </c>
      <c r="K25" s="9">
        <v>-6.8245002746580097</v>
      </c>
      <c r="L25" s="9">
        <v>-7.0580005645750097</v>
      </c>
      <c r="M25" s="12" t="s">
        <v>20</v>
      </c>
      <c r="N25" s="10">
        <v>133.64300079345699</v>
      </c>
      <c r="O25" s="9">
        <v>-5.9825004577640204</v>
      </c>
      <c r="P25" s="9">
        <v>-5.6634986877440099</v>
      </c>
      <c r="Q25" s="12" t="s">
        <v>20</v>
      </c>
      <c r="R25" s="10">
        <v>157.05049819946299</v>
      </c>
      <c r="S25" s="10">
        <v>-3.4590019226069999</v>
      </c>
      <c r="T25" s="10">
        <v>-2.5870010375980099</v>
      </c>
      <c r="U25" s="10">
        <v>2.7824958801269899</v>
      </c>
      <c r="V25" s="10">
        <v>176.03200073242201</v>
      </c>
      <c r="W25" s="10">
        <v>-1.28349838256798</v>
      </c>
      <c r="X25" s="12" t="s">
        <v>20</v>
      </c>
      <c r="Y25" s="9">
        <v>4.6940032958979998</v>
      </c>
    </row>
    <row r="26" spans="1:25" x14ac:dyDescent="0.25">
      <c r="A26" s="8" t="s">
        <v>35</v>
      </c>
      <c r="B26" s="10">
        <v>135.54738426216201</v>
      </c>
      <c r="C26" s="9">
        <v>-4.8785612528219797</v>
      </c>
      <c r="D26" s="9">
        <v>-6.1090859130870001</v>
      </c>
      <c r="E26" s="9">
        <v>-3.5515681389589999</v>
      </c>
      <c r="F26" s="10">
        <v>88.459499740600606</v>
      </c>
      <c r="G26" s="9">
        <v>-6.3585002899169902</v>
      </c>
      <c r="H26" s="9">
        <v>-11.541000366211399</v>
      </c>
      <c r="I26" s="9">
        <v>-6.8165027618407903</v>
      </c>
      <c r="J26" s="10">
        <v>112.43099975585901</v>
      </c>
      <c r="K26" s="9">
        <v>-5.7544994354249903</v>
      </c>
      <c r="L26" s="9">
        <v>-9.4950000762939908</v>
      </c>
      <c r="M26" s="9">
        <v>-5.6450012207039899</v>
      </c>
      <c r="N26" s="10">
        <v>137.90950012207</v>
      </c>
      <c r="O26" s="9">
        <v>-4.8694984436039901</v>
      </c>
      <c r="P26" s="9">
        <v>-6.1389999389650098</v>
      </c>
      <c r="Q26" s="9">
        <v>-3.76849975586001</v>
      </c>
      <c r="R26" s="10">
        <v>160.61450042724601</v>
      </c>
      <c r="S26" s="9">
        <v>-3.9734985351559802</v>
      </c>
      <c r="T26" s="10">
        <v>-3.4130004882809999</v>
      </c>
      <c r="U26" s="10">
        <v>-1.8794998168949899</v>
      </c>
      <c r="V26" s="10">
        <v>179.00200119018601</v>
      </c>
      <c r="W26" s="10">
        <v>-2.8564994812009799</v>
      </c>
      <c r="X26" s="10">
        <v>-1.05299911499</v>
      </c>
      <c r="Y26" s="12" t="s">
        <v>20</v>
      </c>
    </row>
    <row r="27" spans="1:25" x14ac:dyDescent="0.25">
      <c r="A27" s="8" t="s">
        <v>36</v>
      </c>
      <c r="B27" s="10">
        <v>148.01629542640299</v>
      </c>
      <c r="C27" s="9">
        <v>-5.8913208453569998</v>
      </c>
      <c r="D27" s="9">
        <v>-6.5896537434820202</v>
      </c>
      <c r="E27" s="9">
        <v>-3.7140924430080098</v>
      </c>
      <c r="F27" s="10">
        <v>102.663499450684</v>
      </c>
      <c r="G27" s="9">
        <v>-10.645499801634999</v>
      </c>
      <c r="H27" s="9">
        <v>-12.823500061035</v>
      </c>
      <c r="I27" s="9">
        <v>-9.0185012817380006</v>
      </c>
      <c r="J27" s="10">
        <v>126.98200035095201</v>
      </c>
      <c r="K27" s="9">
        <v>-8.4479999542240005</v>
      </c>
      <c r="L27" s="9">
        <v>-9.6485012054440098</v>
      </c>
      <c r="M27" s="9">
        <v>-6.1940006256109799</v>
      </c>
      <c r="N27" s="10">
        <v>150.80200042724601</v>
      </c>
      <c r="O27" s="9">
        <v>-5.8489990234379796</v>
      </c>
      <c r="P27" s="9">
        <v>-6.150999450684</v>
      </c>
      <c r="Q27" s="10">
        <v>-3.5300003051759701</v>
      </c>
      <c r="R27" s="10">
        <v>171.57200012206999</v>
      </c>
      <c r="S27" s="10">
        <v>-3.1905006408690002</v>
      </c>
      <c r="T27" s="10">
        <v>-3.6550003051759998</v>
      </c>
      <c r="U27" s="10">
        <v>-1.67600402831999</v>
      </c>
      <c r="V27" s="10">
        <v>188.656999969483</v>
      </c>
      <c r="W27" s="10">
        <v>-1.8934997558590101</v>
      </c>
      <c r="X27" s="10">
        <v>-1.7485000610350001</v>
      </c>
      <c r="Y27" s="12" t="s">
        <v>20</v>
      </c>
    </row>
    <row r="28" spans="1:25" x14ac:dyDescent="0.25">
      <c r="A28" s="8" t="s">
        <v>37</v>
      </c>
      <c r="B28" s="10">
        <v>159.59906506508099</v>
      </c>
      <c r="C28" s="9">
        <v>-3.8986067755469902</v>
      </c>
      <c r="D28" s="9">
        <v>-4.9291620561860201</v>
      </c>
      <c r="E28" s="10">
        <v>-1.2374168664360099</v>
      </c>
      <c r="F28" s="10">
        <v>113.553499603272</v>
      </c>
      <c r="G28" s="9">
        <v>-6.5299995422360002</v>
      </c>
      <c r="H28" s="9">
        <v>-9.8180000305170001</v>
      </c>
      <c r="I28" s="9">
        <v>-4.1105003356929997</v>
      </c>
      <c r="J28" s="10">
        <v>138.96700057983401</v>
      </c>
      <c r="K28" s="9">
        <v>-5.0594970703120099</v>
      </c>
      <c r="L28" s="9">
        <v>-7.4379981994629798</v>
      </c>
      <c r="M28" s="10">
        <v>-2.7430000305169799</v>
      </c>
      <c r="N28" s="10">
        <v>163.03799972534199</v>
      </c>
      <c r="O28" s="9">
        <v>-3.743002319336</v>
      </c>
      <c r="P28" s="9">
        <v>-4.5364990234370204</v>
      </c>
      <c r="Q28" s="10">
        <v>-1.0120002746580199</v>
      </c>
      <c r="R28" s="10">
        <v>183.49100036621101</v>
      </c>
      <c r="S28" s="9">
        <v>-2.6495002746579801</v>
      </c>
      <c r="T28" s="9">
        <v>-2.3669990539549999</v>
      </c>
      <c r="U28" s="12" t="s">
        <v>20</v>
      </c>
      <c r="V28" s="10">
        <v>200.204998779297</v>
      </c>
      <c r="W28" s="10">
        <v>-1.6445022583010001</v>
      </c>
      <c r="X28" s="10">
        <v>-0.91900024414098902</v>
      </c>
      <c r="Y28" s="10">
        <v>0.92899780273501198</v>
      </c>
    </row>
    <row r="29" spans="1:25" x14ac:dyDescent="0.25">
      <c r="A29" s="29" t="s">
        <v>38</v>
      </c>
      <c r="B29" s="30"/>
      <c r="C29" s="30"/>
      <c r="D29" s="30"/>
      <c r="E29" s="30"/>
      <c r="F29" s="30"/>
      <c r="G29" s="30"/>
      <c r="H29" s="30"/>
      <c r="I29" s="30"/>
      <c r="J29" s="30"/>
      <c r="K29" s="30"/>
      <c r="L29" s="30"/>
      <c r="M29" s="30"/>
      <c r="N29" s="30"/>
      <c r="O29" s="30"/>
      <c r="P29" s="30"/>
      <c r="Q29" s="30"/>
      <c r="R29" s="30"/>
      <c r="S29" s="30"/>
      <c r="T29" s="30"/>
      <c r="U29" s="30"/>
      <c r="V29" s="30"/>
      <c r="W29" s="30"/>
      <c r="X29" s="30"/>
      <c r="Y29" s="30"/>
    </row>
    <row r="30" spans="1:25" x14ac:dyDescent="0.25">
      <c r="A30" s="8" t="s">
        <v>39</v>
      </c>
      <c r="B30" s="10">
        <v>148.777749081591</v>
      </c>
      <c r="C30" s="9">
        <v>-3.8091260609069999</v>
      </c>
      <c r="D30" s="9">
        <v>-4.1159866717229896</v>
      </c>
      <c r="E30" s="12" t="s">
        <v>20</v>
      </c>
      <c r="F30" s="10">
        <v>99.090999984741202</v>
      </c>
      <c r="G30" s="9">
        <v>-5.8009998321528</v>
      </c>
      <c r="H30" s="9">
        <v>-8.2715000152587894</v>
      </c>
      <c r="I30" s="10">
        <v>-2.4669986724847899</v>
      </c>
      <c r="J30" s="10">
        <v>124.91399993896501</v>
      </c>
      <c r="K30" s="9">
        <v>-5.2744987487789796</v>
      </c>
      <c r="L30" s="9">
        <v>-6.8910018920899896</v>
      </c>
      <c r="M30" s="10">
        <v>-1.6959991455079999</v>
      </c>
      <c r="N30" s="10">
        <v>151.75149917602499</v>
      </c>
      <c r="O30" s="9">
        <v>-4.1210014343270096</v>
      </c>
      <c r="P30" s="9">
        <v>-4.3070022583009999</v>
      </c>
      <c r="Q30" s="12" t="s">
        <v>20</v>
      </c>
      <c r="R30" s="10">
        <v>175.00150146484401</v>
      </c>
      <c r="S30" s="9">
        <v>-2.6394981384270002</v>
      </c>
      <c r="T30" s="9">
        <v>-2.0614967346189998</v>
      </c>
      <c r="U30" s="10">
        <v>1.2635040283210199</v>
      </c>
      <c r="V30" s="10">
        <v>193.28099899291999</v>
      </c>
      <c r="W30" s="10">
        <v>-1.8665008544920201</v>
      </c>
      <c r="X30" s="10">
        <v>-0.71900177002001397</v>
      </c>
      <c r="Y30" s="10">
        <v>1.9469963073729799</v>
      </c>
    </row>
    <row r="31" spans="1:25" x14ac:dyDescent="0.25">
      <c r="A31" s="8" t="s">
        <v>40</v>
      </c>
      <c r="B31" s="10">
        <v>159.73756725932401</v>
      </c>
      <c r="C31" s="9">
        <v>-6.9682404382029999</v>
      </c>
      <c r="D31" s="9">
        <v>-7.6570538390329803</v>
      </c>
      <c r="E31" s="10">
        <v>-3.4621693195900001</v>
      </c>
      <c r="F31" s="10">
        <v>121.53549995422399</v>
      </c>
      <c r="G31" s="10">
        <v>-7.8160003662110098</v>
      </c>
      <c r="H31" s="10">
        <v>-11.124500656127999</v>
      </c>
      <c r="I31" s="10">
        <v>-6.5645000457759997</v>
      </c>
      <c r="J31" s="10">
        <v>141.14400024414101</v>
      </c>
      <c r="K31" s="10">
        <v>-7.8599998474119799</v>
      </c>
      <c r="L31" s="10">
        <v>-10.025000762938999</v>
      </c>
      <c r="M31" s="10">
        <v>-4.6659973144529898</v>
      </c>
      <c r="N31" s="10">
        <v>161.06349945068399</v>
      </c>
      <c r="O31" s="9">
        <v>-7.7504997253410002</v>
      </c>
      <c r="P31" s="9">
        <v>-8.0130020141600102</v>
      </c>
      <c r="Q31" s="10">
        <v>-3.1485000610350098</v>
      </c>
      <c r="R31" s="10">
        <v>179.37400131225601</v>
      </c>
      <c r="S31" s="9">
        <v>-7.4634986877439902</v>
      </c>
      <c r="T31" s="10">
        <v>-6.4944992065429998</v>
      </c>
      <c r="U31" s="10">
        <v>-2.5419990539549802</v>
      </c>
      <c r="V31" s="10">
        <v>196.536000061035</v>
      </c>
      <c r="W31" s="10">
        <v>-4.691000366211</v>
      </c>
      <c r="X31" s="10">
        <v>-3.3580001831049899</v>
      </c>
      <c r="Y31" s="10">
        <v>-1.04600067138699</v>
      </c>
    </row>
    <row r="32" spans="1:25" x14ac:dyDescent="0.25">
      <c r="A32" s="29" t="s">
        <v>41</v>
      </c>
      <c r="B32" s="30"/>
      <c r="C32" s="30"/>
      <c r="D32" s="30"/>
      <c r="E32" s="30"/>
      <c r="F32" s="30"/>
      <c r="G32" s="30"/>
      <c r="H32" s="30"/>
      <c r="I32" s="30"/>
      <c r="J32" s="30"/>
      <c r="K32" s="30"/>
      <c r="L32" s="30"/>
      <c r="M32" s="30"/>
      <c r="N32" s="30"/>
      <c r="O32" s="30"/>
      <c r="P32" s="30"/>
      <c r="Q32" s="30"/>
      <c r="R32" s="30"/>
      <c r="S32" s="30"/>
      <c r="T32" s="30"/>
      <c r="U32" s="30"/>
      <c r="V32" s="30"/>
      <c r="W32" s="30"/>
      <c r="X32" s="30"/>
      <c r="Y32" s="30"/>
    </row>
    <row r="33" spans="1:25" x14ac:dyDescent="0.25">
      <c r="A33" s="8" t="s">
        <v>42</v>
      </c>
      <c r="B33" s="10">
        <v>140.07759550736</v>
      </c>
      <c r="C33" s="10">
        <v>-7.4692164373030003</v>
      </c>
      <c r="D33" s="9">
        <v>-9.1460327171060101</v>
      </c>
      <c r="E33" s="10">
        <v>-1.24543135253501</v>
      </c>
      <c r="F33" s="10">
        <v>90.682500076293906</v>
      </c>
      <c r="G33" s="9">
        <v>-12.3065006256101</v>
      </c>
      <c r="H33" s="9">
        <v>-13.5054992675781</v>
      </c>
      <c r="I33" s="10">
        <v>-6.8634990692139004</v>
      </c>
      <c r="J33" s="10">
        <v>115.41699981689401</v>
      </c>
      <c r="K33" s="9">
        <v>-9.1740001678469998</v>
      </c>
      <c r="L33" s="9">
        <v>-12.108000946044999</v>
      </c>
      <c r="M33" s="10">
        <v>-3.216999816895</v>
      </c>
      <c r="N33" s="10">
        <v>142.09449920654299</v>
      </c>
      <c r="O33" s="10">
        <v>-6.7250007629399997</v>
      </c>
      <c r="P33" s="10">
        <v>-9.5100013732910007</v>
      </c>
      <c r="Q33" s="10">
        <v>-0.74950103759800901</v>
      </c>
      <c r="R33" s="10">
        <v>167.32899932861301</v>
      </c>
      <c r="S33" s="10">
        <v>-4.8065032958989802</v>
      </c>
      <c r="T33" s="10">
        <v>-5.9439994812019803</v>
      </c>
      <c r="U33" s="10">
        <v>2.33300018310501</v>
      </c>
      <c r="V33" s="10">
        <v>184.89499969482401</v>
      </c>
      <c r="W33" s="10">
        <v>-5.7774993896489901</v>
      </c>
      <c r="X33" s="10">
        <v>-5.5680015563969798</v>
      </c>
      <c r="Y33" s="10">
        <v>1.02700042724601</v>
      </c>
    </row>
    <row r="34" spans="1:25" x14ac:dyDescent="0.25">
      <c r="A34" s="8" t="s">
        <v>43</v>
      </c>
      <c r="B34" s="10">
        <v>149.42444634362201</v>
      </c>
      <c r="C34" s="9">
        <v>-3.4486257479729798</v>
      </c>
      <c r="D34" s="9">
        <v>-3.67132753506201</v>
      </c>
      <c r="E34" s="10">
        <v>0.557695126207022</v>
      </c>
      <c r="F34" s="10">
        <v>99.804999160766698</v>
      </c>
      <c r="G34" s="9">
        <v>-5.2055004119873001</v>
      </c>
      <c r="H34" s="9">
        <v>-7.7435016632083098</v>
      </c>
      <c r="I34" s="10">
        <v>-1.8950008392333</v>
      </c>
      <c r="J34" s="10">
        <v>125.773499298096</v>
      </c>
      <c r="K34" s="9">
        <v>-4.7950004577629999</v>
      </c>
      <c r="L34" s="9">
        <v>-6.28000106811501</v>
      </c>
      <c r="M34" s="10">
        <v>-1.11849899292</v>
      </c>
      <c r="N34" s="10">
        <v>152.411500549317</v>
      </c>
      <c r="O34" s="9">
        <v>-3.8695007324210202</v>
      </c>
      <c r="P34" s="9">
        <v>-3.8850006103510002</v>
      </c>
      <c r="Q34" s="12" t="s">
        <v>20</v>
      </c>
      <c r="R34" s="10">
        <v>175.55250091552699</v>
      </c>
      <c r="S34" s="9">
        <v>-2.3654991149910001</v>
      </c>
      <c r="T34" s="10">
        <v>-1.7084999084479999</v>
      </c>
      <c r="U34" s="10">
        <v>1.58650054931599</v>
      </c>
      <c r="V34" s="10">
        <v>193.781999969483</v>
      </c>
      <c r="W34" s="10">
        <v>-1.5944999694819999</v>
      </c>
      <c r="X34" s="12" t="s">
        <v>20</v>
      </c>
      <c r="Y34" s="9">
        <v>2.2899986267100001</v>
      </c>
    </row>
    <row r="35" spans="1:25" x14ac:dyDescent="0.25">
      <c r="A35" s="29" t="s">
        <v>44</v>
      </c>
      <c r="B35" s="30"/>
      <c r="C35" s="30"/>
      <c r="D35" s="30"/>
      <c r="E35" s="30"/>
      <c r="F35" s="30"/>
      <c r="G35" s="30"/>
      <c r="H35" s="30"/>
      <c r="I35" s="30"/>
      <c r="J35" s="30"/>
      <c r="K35" s="30"/>
      <c r="L35" s="30"/>
      <c r="M35" s="30"/>
      <c r="N35" s="30"/>
      <c r="O35" s="30"/>
      <c r="P35" s="30"/>
      <c r="Q35" s="30"/>
      <c r="R35" s="30"/>
      <c r="S35" s="30"/>
      <c r="T35" s="30"/>
      <c r="U35" s="30"/>
      <c r="V35" s="30"/>
      <c r="W35" s="30"/>
      <c r="X35" s="30"/>
      <c r="Y35" s="30"/>
    </row>
    <row r="36" spans="1:25" x14ac:dyDescent="0.25">
      <c r="A36" s="8" t="s">
        <v>45</v>
      </c>
      <c r="B36" s="10">
        <v>145.50627465302301</v>
      </c>
      <c r="C36" s="10">
        <v>-1.79404473616398</v>
      </c>
      <c r="D36" s="10">
        <v>-2.2214129300250001</v>
      </c>
      <c r="E36" s="10">
        <v>3.21839996805602</v>
      </c>
      <c r="F36" s="10">
        <v>93.917500305175807</v>
      </c>
      <c r="G36" s="10">
        <v>-3.1019992828368999</v>
      </c>
      <c r="H36" s="9">
        <v>-5.7595001220702899</v>
      </c>
      <c r="I36" s="10">
        <v>0.97550048828121305</v>
      </c>
      <c r="J36" s="10">
        <v>120.031500244141</v>
      </c>
      <c r="K36" s="10">
        <v>-2.68099975585901</v>
      </c>
      <c r="L36" s="9">
        <v>-4.6019996643060104</v>
      </c>
      <c r="M36" s="10">
        <v>1.8575012207029999</v>
      </c>
      <c r="N36" s="10">
        <v>148.73399887085</v>
      </c>
      <c r="O36" s="10">
        <v>-1.7280029296869901</v>
      </c>
      <c r="P36" s="10">
        <v>-1.77000122070299</v>
      </c>
      <c r="Q36" s="10">
        <v>3.6759971618660101</v>
      </c>
      <c r="R36" s="10">
        <v>172.783500671387</v>
      </c>
      <c r="S36" s="10">
        <v>-1.41649627685499</v>
      </c>
      <c r="T36" s="10">
        <v>-0.62999954223599297</v>
      </c>
      <c r="U36" s="10">
        <v>3.8834945678709998</v>
      </c>
      <c r="V36" s="10">
        <v>191.557999420166</v>
      </c>
      <c r="W36" s="10">
        <v>-1.0285011291500199</v>
      </c>
      <c r="X36" s="12" t="s">
        <v>20</v>
      </c>
      <c r="Y36" s="10">
        <v>3.8799995422359901</v>
      </c>
    </row>
    <row r="37" spans="1:25" x14ac:dyDescent="0.25">
      <c r="A37" s="8" t="s">
        <v>46</v>
      </c>
      <c r="B37" s="10">
        <v>151.50562800787401</v>
      </c>
      <c r="C37" s="9">
        <v>-6.2766647512039802</v>
      </c>
      <c r="D37" s="9">
        <v>-6.0150559664499799</v>
      </c>
      <c r="E37" s="10">
        <v>-2.2233874240409901</v>
      </c>
      <c r="F37" s="10">
        <v>102.19849853515601</v>
      </c>
      <c r="G37" s="9">
        <v>-9.0295013427739992</v>
      </c>
      <c r="H37" s="9">
        <v>-11.111001968384</v>
      </c>
      <c r="I37" s="9">
        <v>-5.9075012207029998</v>
      </c>
      <c r="J37" s="10">
        <v>128.288499069214</v>
      </c>
      <c r="K37" s="9">
        <v>-8.5260028839109907</v>
      </c>
      <c r="L37" s="9">
        <v>-9.0889995574950095</v>
      </c>
      <c r="M37" s="9">
        <v>-4.3474964141840102</v>
      </c>
      <c r="N37" s="10">
        <v>154.49200057983401</v>
      </c>
      <c r="O37" s="9">
        <v>-6.762001037598</v>
      </c>
      <c r="P37" s="9">
        <v>-6.2464973449709804</v>
      </c>
      <c r="Q37" s="10">
        <v>-2.3120002746579802</v>
      </c>
      <c r="R37" s="10">
        <v>177.36849975585901</v>
      </c>
      <c r="S37" s="9">
        <v>-4.6044998168949904</v>
      </c>
      <c r="T37" s="9">
        <v>-3.5309989929199901</v>
      </c>
      <c r="U37" s="10">
        <v>-0.57350158691400599</v>
      </c>
      <c r="V37" s="10">
        <v>195.707501983643</v>
      </c>
      <c r="W37" s="9">
        <v>-2.9754966735839901</v>
      </c>
      <c r="X37" s="10">
        <v>-1.5554962158200001</v>
      </c>
      <c r="Y37" s="10">
        <v>0.59550247192399297</v>
      </c>
    </row>
    <row r="38" spans="1:25" x14ac:dyDescent="0.25">
      <c r="A38" s="8" t="s">
        <v>47</v>
      </c>
      <c r="B38" s="10">
        <v>149.003554586885</v>
      </c>
      <c r="C38" s="10">
        <v>-3.982816043903</v>
      </c>
      <c r="D38" s="10">
        <v>-4.7687994883359899</v>
      </c>
      <c r="E38" s="12" t="s">
        <v>20</v>
      </c>
      <c r="F38" s="10">
        <v>101.729499816895</v>
      </c>
      <c r="G38" s="10">
        <v>-6.981000518798</v>
      </c>
      <c r="H38" s="9">
        <v>-9.7319999694820005</v>
      </c>
      <c r="I38" s="10">
        <v>-2.5185012817380001</v>
      </c>
      <c r="J38" s="10">
        <v>126.64499969482399</v>
      </c>
      <c r="K38" s="10">
        <v>-5.3379981994629997</v>
      </c>
      <c r="L38" s="9">
        <v>-7.9275001525880002</v>
      </c>
      <c r="M38" s="10">
        <v>-2.0770004272460101</v>
      </c>
      <c r="N38" s="10">
        <v>151.65699844360401</v>
      </c>
      <c r="O38" s="10">
        <v>-4.2305023193359803</v>
      </c>
      <c r="P38" s="9">
        <v>-5.1360023498529896</v>
      </c>
      <c r="Q38" s="10">
        <v>-0.74300460815399605</v>
      </c>
      <c r="R38" s="10">
        <v>173.65599899291999</v>
      </c>
      <c r="S38" s="10">
        <v>-2.4725028991700002</v>
      </c>
      <c r="T38" s="10">
        <v>-2.33100280761701</v>
      </c>
      <c r="U38" s="10">
        <v>0.62599716186500098</v>
      </c>
      <c r="V38" s="10">
        <v>191.27600173950199</v>
      </c>
      <c r="W38" s="10">
        <v>-1.6309974670409999</v>
      </c>
      <c r="X38" s="12" t="s">
        <v>20</v>
      </c>
      <c r="Y38" s="10">
        <v>0.92600479125999902</v>
      </c>
    </row>
    <row r="39" spans="1:25" x14ac:dyDescent="0.25">
      <c r="A39" s="8" t="s">
        <v>48</v>
      </c>
      <c r="B39" s="10">
        <v>154.11620604887801</v>
      </c>
      <c r="C39" s="10">
        <v>-1.7855118506379899</v>
      </c>
      <c r="D39" s="10">
        <v>-2.2612701929629999</v>
      </c>
      <c r="E39" s="12" t="s">
        <v>20</v>
      </c>
      <c r="F39" s="10">
        <v>109.116000366211</v>
      </c>
      <c r="G39" s="10">
        <v>-4.137999343872</v>
      </c>
      <c r="H39" s="9">
        <v>-5.6630001068110003</v>
      </c>
      <c r="I39" s="10">
        <v>-2.408000183105</v>
      </c>
      <c r="J39" s="10">
        <v>132.53250198364299</v>
      </c>
      <c r="K39" s="10">
        <v>-3.3654975891110199</v>
      </c>
      <c r="L39" s="9">
        <v>-5.0329986572260204</v>
      </c>
      <c r="M39" s="10">
        <v>-2.1714958190910099</v>
      </c>
      <c r="N39" s="10">
        <v>156.76350021362299</v>
      </c>
      <c r="O39" s="10">
        <v>-1.80650100708002</v>
      </c>
      <c r="P39" s="10">
        <v>-2.5724998474120202</v>
      </c>
      <c r="Q39" s="12" t="s">
        <v>20</v>
      </c>
      <c r="R39" s="10">
        <v>177.91300201416001</v>
      </c>
      <c r="S39" s="10">
        <v>-0.519498443603993</v>
      </c>
      <c r="T39" s="12" t="s">
        <v>20</v>
      </c>
      <c r="U39" s="10">
        <v>1.18900299072303</v>
      </c>
      <c r="V39" s="10">
        <v>195.07999954223601</v>
      </c>
      <c r="W39" s="10">
        <v>0.63349914550801101</v>
      </c>
      <c r="X39" s="10">
        <v>1.1444984436029999</v>
      </c>
      <c r="Y39" s="10">
        <v>2.4120002746579998</v>
      </c>
    </row>
    <row r="40" spans="1:25" x14ac:dyDescent="0.25">
      <c r="A40" s="29" t="s">
        <v>49</v>
      </c>
      <c r="B40" s="30"/>
      <c r="C40" s="30"/>
      <c r="D40" s="30"/>
      <c r="E40" s="30"/>
      <c r="F40" s="30"/>
      <c r="G40" s="30"/>
      <c r="H40" s="30"/>
      <c r="I40" s="30"/>
      <c r="J40" s="30"/>
      <c r="K40" s="30"/>
      <c r="L40" s="30"/>
      <c r="M40" s="30"/>
      <c r="N40" s="30"/>
      <c r="O40" s="30"/>
      <c r="P40" s="30"/>
      <c r="Q40" s="30"/>
      <c r="R40" s="30"/>
      <c r="S40" s="30"/>
      <c r="T40" s="30"/>
      <c r="U40" s="30"/>
      <c r="V40" s="30"/>
      <c r="W40" s="30"/>
      <c r="X40" s="30"/>
      <c r="Y40" s="30"/>
    </row>
    <row r="41" spans="1:25" x14ac:dyDescent="0.25">
      <c r="A41" s="8" t="s">
        <v>50</v>
      </c>
      <c r="B41" s="10">
        <v>150.81311294202001</v>
      </c>
      <c r="C41" s="9">
        <v>-4.4075950326419804</v>
      </c>
      <c r="D41" s="9">
        <v>-5.13402640760299</v>
      </c>
      <c r="E41" s="10">
        <v>-3.3761490315979801</v>
      </c>
      <c r="F41" s="10">
        <v>102.046500015259</v>
      </c>
      <c r="G41" s="10">
        <v>-3.7825000762940002</v>
      </c>
      <c r="H41" s="9">
        <v>-8.8515003204340008</v>
      </c>
      <c r="I41" s="10">
        <v>-6.0195003509519998</v>
      </c>
      <c r="J41" s="10">
        <v>127.66250076294</v>
      </c>
      <c r="K41" s="9">
        <v>-5.2675003051749902</v>
      </c>
      <c r="L41" s="9">
        <v>-7.8279975891109901</v>
      </c>
      <c r="M41" s="9">
        <v>-5.7174980163570099</v>
      </c>
      <c r="N41" s="10">
        <v>153.70999984741201</v>
      </c>
      <c r="O41" s="9">
        <v>-5.3025009155279896</v>
      </c>
      <c r="P41" s="9">
        <v>-5.423499298096</v>
      </c>
      <c r="Q41" s="10">
        <v>-3.7559974670409999</v>
      </c>
      <c r="R41" s="10">
        <v>176.50699920654299</v>
      </c>
      <c r="S41" s="10">
        <v>-4.5795013427729998</v>
      </c>
      <c r="T41" s="10">
        <v>-3.2455001831049799</v>
      </c>
      <c r="U41" s="10">
        <v>-1.8729995727540001</v>
      </c>
      <c r="V41" s="10">
        <v>194.64449996948201</v>
      </c>
      <c r="W41" s="10">
        <v>-3.4325004577639802</v>
      </c>
      <c r="X41" s="10">
        <v>-1.9129997253419899</v>
      </c>
      <c r="Y41" s="12" t="s">
        <v>20</v>
      </c>
    </row>
    <row r="42" spans="1:25" x14ac:dyDescent="0.25">
      <c r="A42" s="8" t="s">
        <v>51</v>
      </c>
      <c r="B42" s="10">
        <v>153.735798820491</v>
      </c>
      <c r="C42" s="9">
        <v>-3.57881635165199</v>
      </c>
      <c r="D42" s="9">
        <v>-3.3053662548629998</v>
      </c>
      <c r="E42" s="10">
        <v>-1.7178887570829899</v>
      </c>
      <c r="F42" s="10">
        <v>105.312499237061</v>
      </c>
      <c r="G42" s="9">
        <v>-5.9260005950919901</v>
      </c>
      <c r="H42" s="9">
        <v>-8.7070007324209904</v>
      </c>
      <c r="I42" s="9">
        <v>-5.8495002746580003</v>
      </c>
      <c r="J42" s="10">
        <v>131.276499176025</v>
      </c>
      <c r="K42" s="9">
        <v>-5.1375007629399896</v>
      </c>
      <c r="L42" s="9">
        <v>-6.305500030518</v>
      </c>
      <c r="M42" s="9">
        <v>-4.2934989929200098</v>
      </c>
      <c r="N42" s="10">
        <v>157.35999984741201</v>
      </c>
      <c r="O42" s="10">
        <v>-3.33750076293998</v>
      </c>
      <c r="P42" s="10">
        <v>-2.933999633789</v>
      </c>
      <c r="Q42" s="10">
        <v>-1.47999954223599</v>
      </c>
      <c r="R42" s="10">
        <v>178.97200088501</v>
      </c>
      <c r="S42" s="10">
        <v>-2.30949859619099</v>
      </c>
      <c r="T42" s="10">
        <v>-0.72399749755800302</v>
      </c>
      <c r="U42" s="12" t="s">
        <v>20</v>
      </c>
      <c r="V42" s="10">
        <v>195.97749786377</v>
      </c>
      <c r="W42" s="10">
        <v>-1.98850402831999</v>
      </c>
      <c r="X42" s="12" t="s">
        <v>20</v>
      </c>
      <c r="Y42" s="10">
        <v>1.1214981079099899</v>
      </c>
    </row>
    <row r="43" spans="1:25" x14ac:dyDescent="0.25">
      <c r="A43" s="8" t="s">
        <v>52</v>
      </c>
      <c r="B43" s="10">
        <v>148.56573987220099</v>
      </c>
      <c r="C43" s="9">
        <v>-5.0864067441200103</v>
      </c>
      <c r="D43" s="9">
        <v>-5.2743251985850197</v>
      </c>
      <c r="E43" s="12" t="s">
        <v>20</v>
      </c>
      <c r="F43" s="10">
        <v>98.602500152587893</v>
      </c>
      <c r="G43" s="9">
        <v>-8.6040004730221096</v>
      </c>
      <c r="H43" s="9">
        <v>-10.2739994049071</v>
      </c>
      <c r="I43" s="9">
        <v>-4.0155021667481101</v>
      </c>
      <c r="J43" s="10">
        <v>124.604000091553</v>
      </c>
      <c r="K43" s="9">
        <v>-7.2110000610349898</v>
      </c>
      <c r="L43" s="9">
        <v>-8.2889999389650093</v>
      </c>
      <c r="M43" s="10">
        <v>-1.96800003051699</v>
      </c>
      <c r="N43" s="10">
        <v>151.52800140380899</v>
      </c>
      <c r="O43" s="9">
        <v>-5.3150001525880297</v>
      </c>
      <c r="P43" s="9">
        <v>-5.3855003356930196</v>
      </c>
      <c r="Q43" s="12" t="s">
        <v>20</v>
      </c>
      <c r="R43" s="10">
        <v>174.7</v>
      </c>
      <c r="S43" s="9">
        <v>-3.5550010681150201</v>
      </c>
      <c r="T43" s="9">
        <v>-3</v>
      </c>
      <c r="U43" s="10">
        <v>1.788003540039</v>
      </c>
      <c r="V43" s="10">
        <v>193.354500579834</v>
      </c>
      <c r="W43" s="10">
        <v>-1.8174995422359901</v>
      </c>
      <c r="X43" s="10">
        <v>-1.10249938964802</v>
      </c>
      <c r="Y43" s="10">
        <v>2.4345024108889999</v>
      </c>
    </row>
    <row r="44" spans="1:25" x14ac:dyDescent="0.25">
      <c r="A44" s="8" t="s">
        <v>53</v>
      </c>
      <c r="B44" s="10">
        <v>148.07047832081099</v>
      </c>
      <c r="C44" s="10">
        <v>-1.7195514151969999</v>
      </c>
      <c r="D44" s="10">
        <v>-2.064809059216</v>
      </c>
      <c r="E44" s="9">
        <v>3.7705153658199899</v>
      </c>
      <c r="F44" s="10">
        <v>98.826499557495097</v>
      </c>
      <c r="G44" s="10">
        <v>-3.2775001525879</v>
      </c>
      <c r="H44" s="10">
        <v>-4.3265003204349002</v>
      </c>
      <c r="I44" s="10">
        <v>3.6265010833739999</v>
      </c>
      <c r="J44" s="10">
        <v>124.765500259399</v>
      </c>
      <c r="K44" s="10">
        <v>-2.4154998779299901</v>
      </c>
      <c r="L44" s="9">
        <v>-3.6274997711190098</v>
      </c>
      <c r="M44" s="10">
        <v>3.2134998321529999</v>
      </c>
      <c r="N44" s="10">
        <v>150.96350021362301</v>
      </c>
      <c r="O44" s="10">
        <v>-2.0889991760250002</v>
      </c>
      <c r="P44" s="9">
        <v>-2.51299972534198</v>
      </c>
      <c r="Q44" s="10">
        <v>3.2955009460450002</v>
      </c>
      <c r="R44" s="10">
        <v>173.807999420166</v>
      </c>
      <c r="S44" s="10">
        <v>-0.84650268554699404</v>
      </c>
      <c r="T44" s="10">
        <v>-1.32550048828099</v>
      </c>
      <c r="U44" s="10">
        <v>3.185999298095</v>
      </c>
      <c r="V44" s="10">
        <v>192.20999984741201</v>
      </c>
      <c r="W44" s="12" t="s">
        <v>20</v>
      </c>
      <c r="X44" s="12" t="s">
        <v>20</v>
      </c>
      <c r="Y44" s="10">
        <v>3.46800155639602</v>
      </c>
    </row>
    <row r="45" spans="1:25" x14ac:dyDescent="0.25">
      <c r="A45" s="29" t="s">
        <v>54</v>
      </c>
      <c r="B45" s="30"/>
      <c r="C45" s="30"/>
      <c r="D45" s="30"/>
      <c r="E45" s="30"/>
      <c r="F45" s="30"/>
      <c r="G45" s="30"/>
      <c r="H45" s="30"/>
      <c r="I45" s="30"/>
      <c r="J45" s="30"/>
      <c r="K45" s="30"/>
      <c r="L45" s="30"/>
      <c r="M45" s="30"/>
      <c r="N45" s="30"/>
      <c r="O45" s="30"/>
      <c r="P45" s="30"/>
      <c r="Q45" s="30"/>
      <c r="R45" s="30"/>
      <c r="S45" s="30"/>
      <c r="T45" s="30"/>
      <c r="U45" s="30"/>
      <c r="V45" s="30"/>
      <c r="W45" s="30"/>
      <c r="X45" s="30"/>
      <c r="Y45" s="30"/>
    </row>
    <row r="46" spans="1:25" x14ac:dyDescent="0.25">
      <c r="A46" s="8" t="s">
        <v>55</v>
      </c>
      <c r="B46" s="10">
        <v>125.47133376006499</v>
      </c>
      <c r="C46" s="12" t="s">
        <v>20</v>
      </c>
      <c r="D46" s="10">
        <v>1.216168725015</v>
      </c>
      <c r="E46" s="10">
        <v>2.7325753840729901</v>
      </c>
      <c r="F46" s="10">
        <v>75.974500656127901</v>
      </c>
      <c r="G46" s="10">
        <v>-0.99599990844730302</v>
      </c>
      <c r="H46" s="10">
        <v>0.66400108337400399</v>
      </c>
      <c r="I46" s="10">
        <v>5.2884990692137999</v>
      </c>
      <c r="J46" s="10">
        <v>97.772000885009803</v>
      </c>
      <c r="K46" s="10">
        <v>-0.92299919128419095</v>
      </c>
      <c r="L46" s="10">
        <v>-1.4489982604980001</v>
      </c>
      <c r="M46" s="10">
        <v>1.0159996032715</v>
      </c>
      <c r="N46" s="10">
        <v>124.803000259399</v>
      </c>
      <c r="O46" s="12" t="s">
        <v>20</v>
      </c>
      <c r="P46" s="10">
        <v>-0.61199951171900602</v>
      </c>
      <c r="Q46" s="12" t="s">
        <v>20</v>
      </c>
      <c r="R46" s="10">
        <v>152.95950012207001</v>
      </c>
      <c r="S46" s="10">
        <v>0.79050140380800804</v>
      </c>
      <c r="T46" s="10">
        <v>2.2280021667480101</v>
      </c>
      <c r="U46" s="10">
        <v>2.5655029296869998</v>
      </c>
      <c r="V46" s="10">
        <v>175.99600067138701</v>
      </c>
      <c r="W46" s="10">
        <v>1.3305000305180099</v>
      </c>
      <c r="X46" s="10">
        <v>4.2985008239750204</v>
      </c>
      <c r="Y46" s="9">
        <v>3.8000015258789999</v>
      </c>
    </row>
    <row r="47" spans="1:25" x14ac:dyDescent="0.25">
      <c r="A47" s="8" t="s">
        <v>56</v>
      </c>
      <c r="B47" s="10">
        <v>153.78520286339099</v>
      </c>
      <c r="C47" s="9">
        <v>-4.2204717541659997</v>
      </c>
      <c r="D47" s="9">
        <v>-4.0910931924020097</v>
      </c>
      <c r="E47" s="12" t="s">
        <v>20</v>
      </c>
      <c r="F47" s="10">
        <v>107.75449981689501</v>
      </c>
      <c r="G47" s="9">
        <v>-7.0165004730219902</v>
      </c>
      <c r="H47" s="9">
        <v>-8.4880004882809903</v>
      </c>
      <c r="I47" s="10">
        <v>-1.50950164794899</v>
      </c>
      <c r="J47" s="10">
        <v>131.87599945068399</v>
      </c>
      <c r="K47" s="9">
        <v>-5.8150009155270102</v>
      </c>
      <c r="L47" s="9">
        <v>-6.3675003051750103</v>
      </c>
      <c r="M47" s="10">
        <v>-0.68799896240201996</v>
      </c>
      <c r="N47" s="10">
        <v>156.399999237061</v>
      </c>
      <c r="O47" s="9">
        <v>-4.23800125122</v>
      </c>
      <c r="P47" s="9">
        <v>-3.9230003356929899</v>
      </c>
      <c r="Q47" s="12" t="s">
        <v>20</v>
      </c>
      <c r="R47" s="10">
        <v>177.92850112914999</v>
      </c>
      <c r="S47" s="9">
        <v>-2.81599960327202</v>
      </c>
      <c r="T47" s="9">
        <v>-1.969499969483</v>
      </c>
      <c r="U47" s="10">
        <v>1.37850112914998</v>
      </c>
      <c r="V47" s="10">
        <v>195.45449981689501</v>
      </c>
      <c r="W47" s="10">
        <v>-1.76749954223598</v>
      </c>
      <c r="X47" s="10">
        <v>-0.56999969482399104</v>
      </c>
      <c r="Y47" s="9">
        <v>2.03849945068401</v>
      </c>
    </row>
    <row r="48" spans="1:25" x14ac:dyDescent="0.25">
      <c r="A48" s="29" t="s">
        <v>57</v>
      </c>
      <c r="B48" s="30"/>
      <c r="C48" s="30"/>
      <c r="D48" s="30"/>
      <c r="E48" s="30"/>
      <c r="F48" s="30"/>
      <c r="G48" s="30"/>
      <c r="H48" s="30"/>
      <c r="I48" s="30"/>
      <c r="J48" s="30"/>
      <c r="K48" s="30"/>
      <c r="L48" s="30"/>
      <c r="M48" s="30"/>
      <c r="N48" s="30"/>
      <c r="O48" s="30"/>
      <c r="P48" s="30"/>
      <c r="Q48" s="30"/>
      <c r="R48" s="30"/>
      <c r="S48" s="30"/>
      <c r="T48" s="30"/>
      <c r="U48" s="30"/>
      <c r="V48" s="30"/>
      <c r="W48" s="30"/>
      <c r="X48" s="30"/>
      <c r="Y48" s="30"/>
    </row>
    <row r="49" spans="1:25" x14ac:dyDescent="0.25">
      <c r="A49" s="8" t="s">
        <v>58</v>
      </c>
      <c r="B49" s="10">
        <v>116.390548861642</v>
      </c>
      <c r="C49" s="9">
        <v>5.5123407755249998</v>
      </c>
      <c r="D49" s="9">
        <v>6.2183841382920102</v>
      </c>
      <c r="E49" s="9">
        <v>12.974474793149</v>
      </c>
      <c r="F49" s="10">
        <v>72.149999618530302</v>
      </c>
      <c r="G49" s="10">
        <v>4.0900001525879004</v>
      </c>
      <c r="H49" s="9">
        <v>8.0760004043579006</v>
      </c>
      <c r="I49" s="9">
        <v>15.059999465942401</v>
      </c>
      <c r="J49" s="10">
        <v>91.708499908447294</v>
      </c>
      <c r="K49" s="10">
        <v>3.6339996337890899</v>
      </c>
      <c r="L49" s="10">
        <v>4.3645000457764001</v>
      </c>
      <c r="M49" s="9">
        <v>10.9325004577637</v>
      </c>
      <c r="N49" s="10">
        <v>116.04199867248499</v>
      </c>
      <c r="O49" s="9">
        <v>5.3149986267090004</v>
      </c>
      <c r="P49" s="9">
        <v>4.3599990844719896</v>
      </c>
      <c r="Q49" s="9">
        <v>11.567998123169</v>
      </c>
      <c r="R49" s="10">
        <v>140.794998931885</v>
      </c>
      <c r="S49" s="9">
        <v>6.4724990844730099</v>
      </c>
      <c r="T49" s="9">
        <v>6.2164985656740201</v>
      </c>
      <c r="U49" s="9">
        <v>12.852997589112</v>
      </c>
      <c r="V49" s="10">
        <v>161.50299911498999</v>
      </c>
      <c r="W49" s="9">
        <v>7.2599983215329802</v>
      </c>
      <c r="X49" s="9">
        <v>7.7049972534179902</v>
      </c>
      <c r="Y49" s="9">
        <v>13.694997406005999</v>
      </c>
    </row>
    <row r="50" spans="1:25" x14ac:dyDescent="0.25">
      <c r="A50" s="14" t="s">
        <v>59</v>
      </c>
      <c r="B50" s="16">
        <v>153.66252519602401</v>
      </c>
      <c r="C50" s="15">
        <v>-3.2753586068059799</v>
      </c>
      <c r="D50" s="15">
        <v>-2.9781487242659899</v>
      </c>
      <c r="E50" s="16">
        <v>1.15766550116402</v>
      </c>
      <c r="F50" s="16">
        <v>107.42900009155299</v>
      </c>
      <c r="G50" s="15">
        <v>-5.4720001220700096</v>
      </c>
      <c r="H50" s="15">
        <v>-6.6335002899170101</v>
      </c>
      <c r="I50" s="16">
        <v>-0.88700027465800702</v>
      </c>
      <c r="J50" s="16">
        <v>131.67949981689401</v>
      </c>
      <c r="K50" s="15">
        <v>-4.4869995117190102</v>
      </c>
      <c r="L50" s="15">
        <v>-4.9810012817390001</v>
      </c>
      <c r="M50" s="25" t="s">
        <v>20</v>
      </c>
      <c r="N50" s="16">
        <v>156.33450088500999</v>
      </c>
      <c r="O50" s="15">
        <v>-3.3384986877440199</v>
      </c>
      <c r="P50" s="15">
        <v>-2.8815010070799998</v>
      </c>
      <c r="Q50" s="16">
        <v>1.2084999084469801</v>
      </c>
      <c r="R50" s="16">
        <v>177.92700119018599</v>
      </c>
      <c r="S50" s="15">
        <v>-2.1594993591300198</v>
      </c>
      <c r="T50" s="16">
        <v>-1.1979972839350199</v>
      </c>
      <c r="U50" s="15">
        <v>1.9710014343269799</v>
      </c>
      <c r="V50" s="16">
        <v>195.454998779297</v>
      </c>
      <c r="W50" s="16">
        <v>-1.299001312256</v>
      </c>
      <c r="X50" s="25" t="s">
        <v>20</v>
      </c>
      <c r="Y50" s="15">
        <v>2.4849975585939901</v>
      </c>
    </row>
    <row r="51" spans="1:25" x14ac:dyDescent="0.25">
      <c r="A51" s="17" t="s">
        <v>60</v>
      </c>
    </row>
    <row r="52" spans="1:25" x14ac:dyDescent="0.25">
      <c r="A52" s="18" t="s">
        <v>61</v>
      </c>
    </row>
    <row r="53" spans="1:25" x14ac:dyDescent="0.25">
      <c r="A53" s="18" t="s">
        <v>86</v>
      </c>
    </row>
    <row r="54" spans="1:25" x14ac:dyDescent="0.25">
      <c r="A54" s="18" t="s">
        <v>63</v>
      </c>
    </row>
    <row r="55" spans="1:25" x14ac:dyDescent="0.25">
      <c r="A55" s="18" t="s">
        <v>64</v>
      </c>
    </row>
  </sheetData>
  <mergeCells count="17">
    <mergeCell ref="A29:Y29"/>
    <mergeCell ref="A5:A6"/>
    <mergeCell ref="N5:Q5"/>
    <mergeCell ref="A24:Y24"/>
    <mergeCell ref="R5:U5"/>
    <mergeCell ref="A48:Y48"/>
    <mergeCell ref="A32:Y32"/>
    <mergeCell ref="A45:Y45"/>
    <mergeCell ref="A40:Y40"/>
    <mergeCell ref="A8:Y8"/>
    <mergeCell ref="B5:E5"/>
    <mergeCell ref="A17:Y17"/>
    <mergeCell ref="F5:I5"/>
    <mergeCell ref="A35:Y35"/>
    <mergeCell ref="J5:M5"/>
    <mergeCell ref="A20:Y20"/>
    <mergeCell ref="V5:Y5"/>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55"/>
  <sheetViews>
    <sheetView workbookViewId="0"/>
  </sheetViews>
  <sheetFormatPr defaultRowHeight="15" x14ac:dyDescent="0.25"/>
  <cols>
    <col min="1" max="1" width="44" customWidth="1"/>
    <col min="2" max="13" width="14" customWidth="1"/>
  </cols>
  <sheetData>
    <row r="1" spans="1:13" ht="22.5" x14ac:dyDescent="0.3">
      <c r="A1" s="2" t="s">
        <v>9</v>
      </c>
    </row>
    <row r="2" spans="1:13" x14ac:dyDescent="0.25">
      <c r="A2" s="3" t="s">
        <v>10</v>
      </c>
    </row>
    <row r="4" spans="1:13" x14ac:dyDescent="0.25">
      <c r="A4" s="3" t="s">
        <v>6</v>
      </c>
    </row>
    <row r="5" spans="1:13" x14ac:dyDescent="0.25">
      <c r="A5" s="27" t="s">
        <v>81</v>
      </c>
      <c r="B5" s="31" t="s">
        <v>74</v>
      </c>
      <c r="C5" s="32"/>
      <c r="D5" s="32"/>
      <c r="E5" s="32"/>
      <c r="F5" s="31" t="s">
        <v>75</v>
      </c>
      <c r="G5" s="32"/>
      <c r="H5" s="32"/>
      <c r="I5" s="32"/>
      <c r="J5" s="31" t="s">
        <v>76</v>
      </c>
      <c r="K5" s="32"/>
      <c r="L5" s="32"/>
      <c r="M5" s="32"/>
    </row>
    <row r="6" spans="1:13" ht="29.45" customHeight="1" x14ac:dyDescent="0.25">
      <c r="A6" s="28"/>
      <c r="B6" s="23" t="s">
        <v>82</v>
      </c>
      <c r="C6" s="23" t="s">
        <v>83</v>
      </c>
      <c r="D6" s="23" t="s">
        <v>84</v>
      </c>
      <c r="E6" s="23" t="s">
        <v>85</v>
      </c>
      <c r="F6" s="23" t="s">
        <v>82</v>
      </c>
      <c r="G6" s="23" t="s">
        <v>83</v>
      </c>
      <c r="H6" s="23" t="s">
        <v>84</v>
      </c>
      <c r="I6" s="23" t="s">
        <v>85</v>
      </c>
      <c r="J6" s="23" t="s">
        <v>82</v>
      </c>
      <c r="K6" s="23" t="s">
        <v>83</v>
      </c>
      <c r="L6" s="23" t="s">
        <v>84</v>
      </c>
      <c r="M6" s="23" t="s">
        <v>85</v>
      </c>
    </row>
    <row r="7" spans="1:13" x14ac:dyDescent="0.25">
      <c r="A7" s="6" t="s">
        <v>13</v>
      </c>
      <c r="B7" s="7">
        <v>62.415995827299</v>
      </c>
      <c r="C7" s="19">
        <v>-4.6665634996624004</v>
      </c>
      <c r="D7" s="19">
        <v>-5.5231676195364896</v>
      </c>
      <c r="E7" s="7">
        <v>-1.0707840562393001</v>
      </c>
      <c r="F7" s="7">
        <v>31.0639627975468</v>
      </c>
      <c r="G7" s="19">
        <v>-3.6084018688864998</v>
      </c>
      <c r="H7" s="19">
        <v>-3.1352731850367999</v>
      </c>
      <c r="I7" s="7">
        <v>0.759983006455201</v>
      </c>
      <c r="J7" s="7">
        <v>1.98810548577027</v>
      </c>
      <c r="K7" s="24" t="s">
        <v>20</v>
      </c>
      <c r="L7" s="24" t="s">
        <v>20</v>
      </c>
      <c r="M7" s="24" t="s">
        <v>20</v>
      </c>
    </row>
    <row r="8" spans="1:13" x14ac:dyDescent="0.25">
      <c r="A8" s="29" t="s">
        <v>14</v>
      </c>
      <c r="B8" s="30"/>
      <c r="C8" s="30"/>
      <c r="D8" s="30"/>
      <c r="E8" s="30"/>
      <c r="F8" s="30"/>
      <c r="G8" s="30"/>
      <c r="H8" s="30"/>
      <c r="I8" s="30"/>
      <c r="J8" s="30"/>
      <c r="K8" s="30"/>
      <c r="L8" s="30"/>
      <c r="M8" s="30"/>
    </row>
    <row r="9" spans="1:13" x14ac:dyDescent="0.25">
      <c r="A9" s="8" t="s">
        <v>15</v>
      </c>
      <c r="B9" s="10">
        <v>41.483154620455103</v>
      </c>
      <c r="C9" s="10">
        <v>-12.8061558879659</v>
      </c>
      <c r="D9" s="10">
        <v>-10.362788435886999</v>
      </c>
      <c r="E9" s="10">
        <v>-6.1694273574827996</v>
      </c>
      <c r="F9" s="10">
        <v>13.6771887028116</v>
      </c>
      <c r="G9" s="10">
        <v>-6.7913157423041</v>
      </c>
      <c r="H9" s="10">
        <v>-2.2941544813289001</v>
      </c>
      <c r="I9" s="10">
        <v>-3.3789574955221999</v>
      </c>
      <c r="J9" s="12" t="s">
        <v>20</v>
      </c>
      <c r="K9" s="12" t="s">
        <v>18</v>
      </c>
      <c r="L9" s="12" t="s">
        <v>18</v>
      </c>
      <c r="M9" s="12" t="s">
        <v>18</v>
      </c>
    </row>
    <row r="10" spans="1:13" x14ac:dyDescent="0.25">
      <c r="A10" s="8" t="s">
        <v>16</v>
      </c>
      <c r="B10" s="10">
        <v>81.134126401030798</v>
      </c>
      <c r="C10" s="12" t="s">
        <v>20</v>
      </c>
      <c r="D10" s="10">
        <v>2.3886714759972998</v>
      </c>
      <c r="E10" s="9">
        <v>7.9412198798685996</v>
      </c>
      <c r="F10" s="10">
        <v>51.050122192864301</v>
      </c>
      <c r="G10" s="10">
        <v>0.56366789963939801</v>
      </c>
      <c r="H10" s="10">
        <v>4.0094865232685004</v>
      </c>
      <c r="I10" s="9">
        <v>10.490379541526501</v>
      </c>
      <c r="J10" s="10">
        <v>5.3683088320315102</v>
      </c>
      <c r="K10" s="12" t="s">
        <v>20</v>
      </c>
      <c r="L10" s="10">
        <v>1.0608910538287299</v>
      </c>
      <c r="M10" s="10">
        <v>2.0468930392587201</v>
      </c>
    </row>
    <row r="11" spans="1:13" x14ac:dyDescent="0.25">
      <c r="A11" s="11" t="s">
        <v>17</v>
      </c>
      <c r="B11" s="10">
        <v>82.8643328420969</v>
      </c>
      <c r="C11" s="10">
        <v>0.82570321071810304</v>
      </c>
      <c r="D11" s="10">
        <v>1.7935880512468001</v>
      </c>
      <c r="E11" s="12" t="s">
        <v>18</v>
      </c>
      <c r="F11" s="10">
        <v>52.916984805040002</v>
      </c>
      <c r="G11" s="10">
        <v>0.92265798695730405</v>
      </c>
      <c r="H11" s="10">
        <v>3.6902578849575001</v>
      </c>
      <c r="I11" s="12" t="s">
        <v>18</v>
      </c>
      <c r="J11" s="10">
        <v>5.6248209969330096</v>
      </c>
      <c r="K11" s="12" t="s">
        <v>20</v>
      </c>
      <c r="L11" s="10">
        <v>1.0476282582576799</v>
      </c>
      <c r="M11" s="12" t="s">
        <v>18</v>
      </c>
    </row>
    <row r="12" spans="1:13" x14ac:dyDescent="0.25">
      <c r="A12" s="11" t="s">
        <v>19</v>
      </c>
      <c r="B12" s="10">
        <v>46.596820684969302</v>
      </c>
      <c r="C12" s="10">
        <v>-7.4006607660256902</v>
      </c>
      <c r="D12" s="10">
        <v>-1.7396840376934</v>
      </c>
      <c r="E12" s="12" t="s">
        <v>18</v>
      </c>
      <c r="F12" s="10">
        <v>13.784970915961701</v>
      </c>
      <c r="G12" s="10">
        <v>-6.7231551208278999</v>
      </c>
      <c r="H12" s="10">
        <v>-4.6670827660096998</v>
      </c>
      <c r="I12" s="12" t="s">
        <v>18</v>
      </c>
      <c r="J12" s="12" t="s">
        <v>20</v>
      </c>
      <c r="K12" s="12" t="s">
        <v>18</v>
      </c>
      <c r="L12" s="12" t="s">
        <v>18</v>
      </c>
      <c r="M12" s="12" t="s">
        <v>18</v>
      </c>
    </row>
    <row r="13" spans="1:13" x14ac:dyDescent="0.25">
      <c r="A13" s="8" t="s">
        <v>22</v>
      </c>
      <c r="B13" s="10">
        <v>39.611041786407597</v>
      </c>
      <c r="C13" s="10">
        <v>-2.5681052766713002</v>
      </c>
      <c r="D13" s="10">
        <v>-0.94415373512280398</v>
      </c>
      <c r="E13" s="9">
        <v>6.5171643286867003</v>
      </c>
      <c r="F13" s="10">
        <v>12.6385947204039</v>
      </c>
      <c r="G13" s="10">
        <v>-0.94269214680320002</v>
      </c>
      <c r="H13" s="10">
        <v>1.1228397190596999</v>
      </c>
      <c r="I13" s="9">
        <v>4.34732773756161</v>
      </c>
      <c r="J13" s="12" t="s">
        <v>20</v>
      </c>
      <c r="K13" s="12" t="s">
        <v>18</v>
      </c>
      <c r="L13" s="12" t="s">
        <v>20</v>
      </c>
      <c r="M13" s="12" t="s">
        <v>20</v>
      </c>
    </row>
    <row r="14" spans="1:13" x14ac:dyDescent="0.25">
      <c r="A14" s="8" t="s">
        <v>23</v>
      </c>
      <c r="B14" s="10">
        <v>48.454590152696198</v>
      </c>
      <c r="C14" s="9">
        <v>-4.4433320654642001</v>
      </c>
      <c r="D14" s="9">
        <v>-3.3786085274125002</v>
      </c>
      <c r="E14" s="9">
        <v>5.9504259876698002</v>
      </c>
      <c r="F14" s="10">
        <v>18.349777963559902</v>
      </c>
      <c r="G14" s="10">
        <v>-1.8412652745033999</v>
      </c>
      <c r="H14" s="12" t="s">
        <v>20</v>
      </c>
      <c r="I14" s="9">
        <v>6.0588875725984996</v>
      </c>
      <c r="J14" s="10">
        <v>0.56343117109644802</v>
      </c>
      <c r="K14" s="12" t="s">
        <v>20</v>
      </c>
      <c r="L14" s="12" t="s">
        <v>20</v>
      </c>
      <c r="M14" s="12" t="s">
        <v>20</v>
      </c>
    </row>
    <row r="15" spans="1:13" x14ac:dyDescent="0.25">
      <c r="A15" s="8" t="s">
        <v>24</v>
      </c>
      <c r="B15" s="10">
        <v>69.022982847907699</v>
      </c>
      <c r="C15" s="10">
        <v>-3.1081937230837999</v>
      </c>
      <c r="D15" s="10">
        <v>-4.5450259238225099</v>
      </c>
      <c r="E15" s="10">
        <v>4.0654102167510002</v>
      </c>
      <c r="F15" s="10">
        <v>37.003220306547298</v>
      </c>
      <c r="G15" s="10">
        <v>-2.0046201058881001</v>
      </c>
      <c r="H15" s="10">
        <v>-1.4801466357535999</v>
      </c>
      <c r="I15" s="9">
        <v>8.4175396228491994</v>
      </c>
      <c r="J15" s="10">
        <v>3.1933950367173898</v>
      </c>
      <c r="K15" s="12" t="s">
        <v>20</v>
      </c>
      <c r="L15" s="12" t="s">
        <v>20</v>
      </c>
      <c r="M15" s="10">
        <v>1.5071632770079699</v>
      </c>
    </row>
    <row r="16" spans="1:13" x14ac:dyDescent="0.25">
      <c r="A16" s="8" t="s">
        <v>25</v>
      </c>
      <c r="B16" s="10">
        <v>75.519528030094705</v>
      </c>
      <c r="C16" s="9">
        <v>-4.3589453649861003</v>
      </c>
      <c r="D16" s="9">
        <v>-6.4237623225609903</v>
      </c>
      <c r="E16" s="9">
        <v>-2.4468173523780901</v>
      </c>
      <c r="F16" s="10">
        <v>41.796777361323201</v>
      </c>
      <c r="G16" s="9">
        <v>-4.5446596918941999</v>
      </c>
      <c r="H16" s="9">
        <v>-4.8612925127261999</v>
      </c>
      <c r="I16" s="12" t="s">
        <v>20</v>
      </c>
      <c r="J16" s="10">
        <v>2.8378585929356799</v>
      </c>
      <c r="K16" s="12" t="s">
        <v>20</v>
      </c>
      <c r="L16" s="12" t="s">
        <v>20</v>
      </c>
      <c r="M16" s="10">
        <v>0.65857038231878995</v>
      </c>
    </row>
    <row r="17" spans="1:13" x14ac:dyDescent="0.25">
      <c r="A17" s="29" t="s">
        <v>26</v>
      </c>
      <c r="B17" s="30"/>
      <c r="C17" s="30"/>
      <c r="D17" s="30"/>
      <c r="E17" s="30"/>
      <c r="F17" s="30"/>
      <c r="G17" s="30"/>
      <c r="H17" s="30"/>
      <c r="I17" s="30"/>
      <c r="J17" s="30"/>
      <c r="K17" s="30"/>
      <c r="L17" s="30"/>
      <c r="M17" s="30"/>
    </row>
    <row r="18" spans="1:13" x14ac:dyDescent="0.25">
      <c r="A18" s="8" t="s">
        <v>27</v>
      </c>
      <c r="B18" s="10">
        <v>63.4179689494472</v>
      </c>
      <c r="C18" s="9">
        <v>-3.6842002746414</v>
      </c>
      <c r="D18" s="9">
        <v>-5.7211566516000998</v>
      </c>
      <c r="E18" s="10">
        <v>-1.8833976684853</v>
      </c>
      <c r="F18" s="10">
        <v>33.367153666435101</v>
      </c>
      <c r="G18" s="9">
        <v>-2.7827972798938001</v>
      </c>
      <c r="H18" s="9">
        <v>-3.4546447615237001</v>
      </c>
      <c r="I18" s="12" t="s">
        <v>20</v>
      </c>
      <c r="J18" s="10">
        <v>2.47582839533277</v>
      </c>
      <c r="K18" s="12" t="s">
        <v>20</v>
      </c>
      <c r="L18" s="12" t="s">
        <v>20</v>
      </c>
      <c r="M18" s="12" t="s">
        <v>20</v>
      </c>
    </row>
    <row r="19" spans="1:13" x14ac:dyDescent="0.25">
      <c r="A19" s="8" t="s">
        <v>28</v>
      </c>
      <c r="B19" s="10">
        <v>61.342365952173601</v>
      </c>
      <c r="C19" s="9">
        <v>-5.7198362691015001</v>
      </c>
      <c r="D19" s="9">
        <v>-5.3494084617770001</v>
      </c>
      <c r="E19" s="12" t="s">
        <v>20</v>
      </c>
      <c r="F19" s="10">
        <v>28.617750661048198</v>
      </c>
      <c r="G19" s="9">
        <v>-4.5207263023872999</v>
      </c>
      <c r="H19" s="9">
        <v>-2.8552696480375999</v>
      </c>
      <c r="I19" s="10">
        <v>1.6698962236746</v>
      </c>
      <c r="J19" s="10">
        <v>1.4768084350066499</v>
      </c>
      <c r="K19" s="12" t="s">
        <v>20</v>
      </c>
      <c r="L19" s="12" t="s">
        <v>20</v>
      </c>
      <c r="M19" s="10">
        <v>0.50918754444280101</v>
      </c>
    </row>
    <row r="20" spans="1:13" x14ac:dyDescent="0.25">
      <c r="A20" s="29" t="s">
        <v>29</v>
      </c>
      <c r="B20" s="30"/>
      <c r="C20" s="30"/>
      <c r="D20" s="30"/>
      <c r="E20" s="30"/>
      <c r="F20" s="30"/>
      <c r="G20" s="30"/>
      <c r="H20" s="30"/>
      <c r="I20" s="30"/>
      <c r="J20" s="30"/>
      <c r="K20" s="30"/>
      <c r="L20" s="30"/>
      <c r="M20" s="30"/>
    </row>
    <row r="21" spans="1:13" x14ac:dyDescent="0.25">
      <c r="A21" s="8" t="s">
        <v>30</v>
      </c>
      <c r="B21" s="10">
        <v>47.306485037556698</v>
      </c>
      <c r="C21" s="9">
        <v>-4.6865092802971002</v>
      </c>
      <c r="D21" s="9">
        <v>-4.3768647618822003</v>
      </c>
      <c r="E21" s="9">
        <v>3.9169291534948001</v>
      </c>
      <c r="F21" s="10">
        <v>17.6346405394026</v>
      </c>
      <c r="G21" s="9">
        <v>-2.2486367586720002</v>
      </c>
      <c r="H21" s="10">
        <v>-0.64065885564189895</v>
      </c>
      <c r="I21" s="9">
        <v>3.8470289359239001</v>
      </c>
      <c r="J21" s="10">
        <v>0.61361375445913402</v>
      </c>
      <c r="K21" s="12" t="s">
        <v>20</v>
      </c>
      <c r="L21" s="12" t="s">
        <v>20</v>
      </c>
      <c r="M21" s="12" t="s">
        <v>20</v>
      </c>
    </row>
    <row r="22" spans="1:13" x14ac:dyDescent="0.25">
      <c r="A22" s="8" t="s">
        <v>31</v>
      </c>
      <c r="B22" s="10">
        <v>76.714589121888395</v>
      </c>
      <c r="C22" s="9">
        <v>-3.9446597789364102</v>
      </c>
      <c r="D22" s="9">
        <v>-6.31424137328111</v>
      </c>
      <c r="E22" s="12" t="s">
        <v>20</v>
      </c>
      <c r="F22" s="10">
        <v>44.515640494064201</v>
      </c>
      <c r="G22" s="9">
        <v>-3.6996560696972001</v>
      </c>
      <c r="H22" s="9">
        <v>-4.6137459849267</v>
      </c>
      <c r="I22" s="9">
        <v>3.7834272186950999</v>
      </c>
      <c r="J22" s="10">
        <v>3.3555973076255698</v>
      </c>
      <c r="K22" s="12" t="s">
        <v>20</v>
      </c>
      <c r="L22" s="12" t="s">
        <v>20</v>
      </c>
      <c r="M22" s="9">
        <v>1.1059049279436</v>
      </c>
    </row>
    <row r="23" spans="1:13" x14ac:dyDescent="0.25">
      <c r="A23" s="8" t="s">
        <v>32</v>
      </c>
      <c r="B23" s="10">
        <v>74.925759201390306</v>
      </c>
      <c r="C23" s="10">
        <v>-5.7712430715696996</v>
      </c>
      <c r="D23" s="9">
        <v>-8.0343834825266907</v>
      </c>
      <c r="E23" s="10">
        <v>-4.9430638239605997</v>
      </c>
      <c r="F23" s="10">
        <v>38.076425796820502</v>
      </c>
      <c r="G23" s="9">
        <v>-8.3971476606753992</v>
      </c>
      <c r="H23" s="9">
        <v>-9.8997661704758002</v>
      </c>
      <c r="I23" s="10">
        <v>-6.5692185894671002</v>
      </c>
      <c r="J23" s="10">
        <v>2.75715487053135</v>
      </c>
      <c r="K23" s="12" t="s">
        <v>20</v>
      </c>
      <c r="L23" s="12" t="s">
        <v>20</v>
      </c>
      <c r="M23" s="12" t="s">
        <v>20</v>
      </c>
    </row>
    <row r="24" spans="1:13" x14ac:dyDescent="0.25">
      <c r="A24" s="29" t="s">
        <v>33</v>
      </c>
      <c r="B24" s="30"/>
      <c r="C24" s="30"/>
      <c r="D24" s="30"/>
      <c r="E24" s="30"/>
      <c r="F24" s="30"/>
      <c r="G24" s="30"/>
      <c r="H24" s="30"/>
      <c r="I24" s="30"/>
      <c r="J24" s="30"/>
      <c r="K24" s="30"/>
      <c r="L24" s="30"/>
      <c r="M24" s="30"/>
    </row>
    <row r="25" spans="1:13" x14ac:dyDescent="0.25">
      <c r="A25" s="8" t="s">
        <v>34</v>
      </c>
      <c r="B25" s="10">
        <v>41.727948930912497</v>
      </c>
      <c r="C25" s="9">
        <v>-6.5495137308700002</v>
      </c>
      <c r="D25" s="9">
        <v>-6.2529583852980997</v>
      </c>
      <c r="E25" s="10">
        <v>1.06395870521879</v>
      </c>
      <c r="F25" s="10">
        <v>13.911357874166001</v>
      </c>
      <c r="G25" s="10">
        <v>-1.7645701274107</v>
      </c>
      <c r="H25" s="10">
        <v>-0.71436481026389997</v>
      </c>
      <c r="I25" s="10">
        <v>2.9695366308905999</v>
      </c>
      <c r="J25" s="12" t="s">
        <v>20</v>
      </c>
      <c r="K25" s="12" t="s">
        <v>20</v>
      </c>
      <c r="L25" s="12" t="s">
        <v>20</v>
      </c>
      <c r="M25" s="12" t="s">
        <v>20</v>
      </c>
    </row>
    <row r="26" spans="1:13" x14ac:dyDescent="0.25">
      <c r="A26" s="8" t="s">
        <v>35</v>
      </c>
      <c r="B26" s="10">
        <v>46.6127347949311</v>
      </c>
      <c r="C26" s="9">
        <v>-5.4270223949860998</v>
      </c>
      <c r="D26" s="9">
        <v>-7.2853684625876998</v>
      </c>
      <c r="E26" s="9">
        <v>-4.2837503394569003</v>
      </c>
      <c r="F26" s="10">
        <v>16.413400254569801</v>
      </c>
      <c r="G26" s="9">
        <v>-3.2028814507215002</v>
      </c>
      <c r="H26" s="10">
        <v>-2.1761389549315</v>
      </c>
      <c r="I26" s="10">
        <v>-1.1370345481269</v>
      </c>
      <c r="J26" s="12" t="s">
        <v>20</v>
      </c>
      <c r="K26" s="12" t="s">
        <v>20</v>
      </c>
      <c r="L26" s="12" t="s">
        <v>20</v>
      </c>
      <c r="M26" s="12" t="s">
        <v>20</v>
      </c>
    </row>
    <row r="27" spans="1:13" x14ac:dyDescent="0.25">
      <c r="A27" s="8" t="s">
        <v>36</v>
      </c>
      <c r="B27" s="10">
        <v>61.291147876269598</v>
      </c>
      <c r="C27" s="9">
        <v>-8.1902785046288002</v>
      </c>
      <c r="D27" s="9">
        <v>-9.1397933533535998</v>
      </c>
      <c r="E27" s="9">
        <v>-5.4145284721818099</v>
      </c>
      <c r="F27" s="10">
        <v>26.736440728018</v>
      </c>
      <c r="G27" s="9">
        <v>-4.2453554809599998</v>
      </c>
      <c r="H27" s="9">
        <v>-4.8882622103601996</v>
      </c>
      <c r="I27" s="10">
        <v>-2.3049104853498998</v>
      </c>
      <c r="J27" s="10">
        <v>1.2121643013083501</v>
      </c>
      <c r="K27" s="12" t="s">
        <v>20</v>
      </c>
      <c r="L27" s="12" t="s">
        <v>20</v>
      </c>
      <c r="M27" s="12" t="s">
        <v>20</v>
      </c>
    </row>
    <row r="28" spans="1:13" x14ac:dyDescent="0.25">
      <c r="A28" s="8" t="s">
        <v>37</v>
      </c>
      <c r="B28" s="10">
        <v>73.3355941571903</v>
      </c>
      <c r="C28" s="9">
        <v>-4.2333579533129999</v>
      </c>
      <c r="D28" s="9">
        <v>-6.2711611144174002</v>
      </c>
      <c r="E28" s="9">
        <v>-2.2869179024782902</v>
      </c>
      <c r="F28" s="10">
        <v>41.2892529679742</v>
      </c>
      <c r="G28" s="9">
        <v>-4.5022474597627999</v>
      </c>
      <c r="H28" s="9">
        <v>-5.3080518119073004</v>
      </c>
      <c r="I28" s="10">
        <v>-0.88218778714860202</v>
      </c>
      <c r="J28" s="10">
        <v>3.1265910034622402</v>
      </c>
      <c r="K28" s="12" t="s">
        <v>20</v>
      </c>
      <c r="L28" s="12" t="s">
        <v>20</v>
      </c>
      <c r="M28" s="12" t="s">
        <v>20</v>
      </c>
    </row>
    <row r="29" spans="1:13" x14ac:dyDescent="0.25">
      <c r="A29" s="29" t="s">
        <v>38</v>
      </c>
      <c r="B29" s="30"/>
      <c r="C29" s="30"/>
      <c r="D29" s="30"/>
      <c r="E29" s="30"/>
      <c r="F29" s="30"/>
      <c r="G29" s="30"/>
      <c r="H29" s="30"/>
      <c r="I29" s="30"/>
      <c r="J29" s="30"/>
      <c r="K29" s="30"/>
      <c r="L29" s="30"/>
      <c r="M29" s="30"/>
    </row>
    <row r="30" spans="1:13" x14ac:dyDescent="0.25">
      <c r="A30" s="8" t="s">
        <v>39</v>
      </c>
      <c r="B30" s="10">
        <v>61.0040495365647</v>
      </c>
      <c r="C30" s="9">
        <v>-4.6667900784428902</v>
      </c>
      <c r="D30" s="9">
        <v>-5.6499982533623099</v>
      </c>
      <c r="E30" s="10">
        <v>-0.86713314969949795</v>
      </c>
      <c r="F30" s="10">
        <v>30.189397846717</v>
      </c>
      <c r="G30" s="9">
        <v>-3.2881242324636002</v>
      </c>
      <c r="H30" s="9">
        <v>-2.9036605794254999</v>
      </c>
      <c r="I30" s="10">
        <v>1.1524730141224999</v>
      </c>
      <c r="J30" s="10">
        <v>1.8619538973919101</v>
      </c>
      <c r="K30" s="12" t="s">
        <v>20</v>
      </c>
      <c r="L30" s="12" t="s">
        <v>20</v>
      </c>
      <c r="M30" s="12" t="s">
        <v>20</v>
      </c>
    </row>
    <row r="31" spans="1:13" x14ac:dyDescent="0.25">
      <c r="A31" s="8" t="s">
        <v>40</v>
      </c>
      <c r="B31" s="10">
        <v>75.1296262565277</v>
      </c>
      <c r="C31" s="10">
        <v>-7.3097239096133997</v>
      </c>
      <c r="D31" s="9">
        <v>-9.4129551287742999</v>
      </c>
      <c r="E31" s="10">
        <v>-5.1753453950877004</v>
      </c>
      <c r="F31" s="10">
        <v>37.1899059964678</v>
      </c>
      <c r="G31" s="9">
        <v>-11.0347427151505</v>
      </c>
      <c r="H31" s="9">
        <v>-11.426778495871</v>
      </c>
      <c r="I31" s="10">
        <v>-4.3500023788971003</v>
      </c>
      <c r="J31" s="10">
        <v>2.3116680668728402</v>
      </c>
      <c r="K31" s="10">
        <v>-0.80145994925293995</v>
      </c>
      <c r="L31" s="12" t="s">
        <v>20</v>
      </c>
      <c r="M31" s="12" t="s">
        <v>20</v>
      </c>
    </row>
    <row r="32" spans="1:13" x14ac:dyDescent="0.25">
      <c r="A32" s="29" t="s">
        <v>41</v>
      </c>
      <c r="B32" s="30"/>
      <c r="C32" s="30"/>
      <c r="D32" s="30"/>
      <c r="E32" s="30"/>
      <c r="F32" s="30"/>
      <c r="G32" s="30"/>
      <c r="H32" s="30"/>
      <c r="I32" s="30"/>
      <c r="J32" s="30"/>
      <c r="K32" s="30"/>
      <c r="L32" s="30"/>
      <c r="M32" s="30"/>
    </row>
    <row r="33" spans="1:13" x14ac:dyDescent="0.25">
      <c r="A33" s="8" t="s">
        <v>42</v>
      </c>
      <c r="B33" s="10">
        <v>51.114716182583898</v>
      </c>
      <c r="C33" s="10">
        <v>-7.4868761026990001</v>
      </c>
      <c r="D33" s="9">
        <v>-11.2639438848036</v>
      </c>
      <c r="E33" s="10">
        <v>-0.97874492162960502</v>
      </c>
      <c r="F33" s="10">
        <v>22.374357178908198</v>
      </c>
      <c r="G33" s="10">
        <v>-4.5133521053683001</v>
      </c>
      <c r="H33" s="10">
        <v>-6.2736687289399997</v>
      </c>
      <c r="I33" s="10">
        <v>1.8058471688376001</v>
      </c>
      <c r="J33" s="10">
        <v>0.73085435403993704</v>
      </c>
      <c r="K33" s="12" t="s">
        <v>20</v>
      </c>
      <c r="L33" s="10">
        <v>-0.68128941067818305</v>
      </c>
      <c r="M33" s="12" t="s">
        <v>20</v>
      </c>
    </row>
    <row r="34" spans="1:13" x14ac:dyDescent="0.25">
      <c r="A34" s="8" t="s">
        <v>43</v>
      </c>
      <c r="B34" s="10">
        <v>61.739140560965701</v>
      </c>
      <c r="C34" s="9">
        <v>-4.3331220002959903</v>
      </c>
      <c r="D34" s="9">
        <v>-5.1502658155703003</v>
      </c>
      <c r="E34" s="12" t="s">
        <v>20</v>
      </c>
      <c r="F34" s="10">
        <v>30.770303155963401</v>
      </c>
      <c r="G34" s="9">
        <v>-3.0814174685517002</v>
      </c>
      <c r="H34" s="9">
        <v>-2.5674527429770002</v>
      </c>
      <c r="I34" s="10">
        <v>1.4946556994936999</v>
      </c>
      <c r="J34" s="10">
        <v>1.94603045667661</v>
      </c>
      <c r="K34" s="12" t="s">
        <v>20</v>
      </c>
      <c r="L34" s="12" t="s">
        <v>20</v>
      </c>
      <c r="M34" s="10">
        <v>0.53050398560474998</v>
      </c>
    </row>
    <row r="35" spans="1:13" x14ac:dyDescent="0.25">
      <c r="A35" s="29" t="s">
        <v>44</v>
      </c>
      <c r="B35" s="30"/>
      <c r="C35" s="30"/>
      <c r="D35" s="30"/>
      <c r="E35" s="30"/>
      <c r="F35" s="30"/>
      <c r="G35" s="30"/>
      <c r="H35" s="30"/>
      <c r="I35" s="30"/>
      <c r="J35" s="30"/>
      <c r="K35" s="30"/>
      <c r="L35" s="30"/>
      <c r="M35" s="30"/>
    </row>
    <row r="36" spans="1:13" x14ac:dyDescent="0.25">
      <c r="A36" s="8" t="s">
        <v>45</v>
      </c>
      <c r="B36" s="10">
        <v>57.543801543274398</v>
      </c>
      <c r="C36" s="10">
        <v>-1.9219692597681</v>
      </c>
      <c r="D36" s="10">
        <v>-2.6909657612695002</v>
      </c>
      <c r="E36" s="10">
        <v>3.2618878624974998</v>
      </c>
      <c r="F36" s="10">
        <v>27.791768874925499</v>
      </c>
      <c r="G36" s="10">
        <v>-1.3796010600127999</v>
      </c>
      <c r="H36" s="10">
        <v>-0.75399377833119996</v>
      </c>
      <c r="I36" s="10">
        <v>3.8006175620256002</v>
      </c>
      <c r="J36" s="10">
        <v>1.68398900194486</v>
      </c>
      <c r="K36" s="12" t="s">
        <v>20</v>
      </c>
      <c r="L36" s="12" t="s">
        <v>20</v>
      </c>
      <c r="M36" s="12" t="s">
        <v>20</v>
      </c>
    </row>
    <row r="37" spans="1:13" x14ac:dyDescent="0.25">
      <c r="A37" s="8" t="s">
        <v>46</v>
      </c>
      <c r="B37" s="10">
        <v>63.948772829232503</v>
      </c>
      <c r="C37" s="9">
        <v>-7.5245978446899997</v>
      </c>
      <c r="D37" s="9">
        <v>-7.8577694719822997</v>
      </c>
      <c r="E37" s="10">
        <v>-3.4836694046456</v>
      </c>
      <c r="F37" s="10">
        <v>32.697700830830399</v>
      </c>
      <c r="G37" s="9">
        <v>-6.4231853470851004</v>
      </c>
      <c r="H37" s="9">
        <v>-5.5450890192931999</v>
      </c>
      <c r="I37" s="10">
        <v>-1.3938424542542001</v>
      </c>
      <c r="J37" s="10">
        <v>2.3172456602183198</v>
      </c>
      <c r="K37" s="12" t="s">
        <v>20</v>
      </c>
      <c r="L37" s="12" t="s">
        <v>20</v>
      </c>
      <c r="M37" s="12" t="s">
        <v>20</v>
      </c>
    </row>
    <row r="38" spans="1:13" x14ac:dyDescent="0.25">
      <c r="A38" s="8" t="s">
        <v>47</v>
      </c>
      <c r="B38" s="10">
        <v>61.873578971832302</v>
      </c>
      <c r="C38" s="10">
        <v>-4.8567659546017996</v>
      </c>
      <c r="D38" s="9">
        <v>-6.8402282350847896</v>
      </c>
      <c r="E38" s="10">
        <v>-1.3097175534384999</v>
      </c>
      <c r="F38" s="10">
        <v>28.961498659435399</v>
      </c>
      <c r="G38" s="10">
        <v>-3.2030268511902</v>
      </c>
      <c r="H38" s="10">
        <v>-3.4479412511134999</v>
      </c>
      <c r="I38" s="10">
        <v>0.53658434135330102</v>
      </c>
      <c r="J38" s="10">
        <v>1.4113741991919799</v>
      </c>
      <c r="K38" s="12" t="s">
        <v>20</v>
      </c>
      <c r="L38" s="12" t="s">
        <v>20</v>
      </c>
      <c r="M38" s="12" t="s">
        <v>20</v>
      </c>
    </row>
    <row r="39" spans="1:13" x14ac:dyDescent="0.25">
      <c r="A39" s="8" t="s">
        <v>48</v>
      </c>
      <c r="B39" s="10">
        <v>67.318929088059704</v>
      </c>
      <c r="C39" s="10">
        <v>-2.7756491345957999</v>
      </c>
      <c r="D39" s="9">
        <v>-4.3714967380234002</v>
      </c>
      <c r="E39" s="10">
        <v>-1.67581702502639</v>
      </c>
      <c r="F39" s="10">
        <v>34.188347196837597</v>
      </c>
      <c r="G39" s="10">
        <v>-1.2174025070154</v>
      </c>
      <c r="H39" s="10">
        <v>-1.4541533957492001</v>
      </c>
      <c r="I39" s="10">
        <v>0.95673283000229503</v>
      </c>
      <c r="J39" s="10">
        <v>2.1592077654581301</v>
      </c>
      <c r="K39" s="12" t="s">
        <v>20</v>
      </c>
      <c r="L39" s="10">
        <v>0.75594816515575003</v>
      </c>
      <c r="M39" s="10">
        <v>0.81541155840198998</v>
      </c>
    </row>
    <row r="40" spans="1:13" x14ac:dyDescent="0.25">
      <c r="A40" s="29" t="s">
        <v>49</v>
      </c>
      <c r="B40" s="30"/>
      <c r="C40" s="30"/>
      <c r="D40" s="30"/>
      <c r="E40" s="30"/>
      <c r="F40" s="30"/>
      <c r="G40" s="30"/>
      <c r="H40" s="30"/>
      <c r="I40" s="30"/>
      <c r="J40" s="30"/>
      <c r="K40" s="30"/>
      <c r="L40" s="30"/>
      <c r="M40" s="30"/>
    </row>
    <row r="41" spans="1:13" x14ac:dyDescent="0.25">
      <c r="A41" s="8" t="s">
        <v>50</v>
      </c>
      <c r="B41" s="10">
        <v>63.352711420209999</v>
      </c>
      <c r="C41" s="9">
        <v>-5.2064536894411999</v>
      </c>
      <c r="D41" s="9">
        <v>-6.6619141575004104</v>
      </c>
      <c r="E41" s="9">
        <v>-4.9500915021327101</v>
      </c>
      <c r="F41" s="10">
        <v>31.9050943793656</v>
      </c>
      <c r="G41" s="9">
        <v>-5.4080698563095</v>
      </c>
      <c r="H41" s="9">
        <v>-4.5744729789924001</v>
      </c>
      <c r="I41" s="10">
        <v>-2.9541524661856</v>
      </c>
      <c r="J41" s="10">
        <v>2.1606170474133899</v>
      </c>
      <c r="K41" s="12" t="s">
        <v>20</v>
      </c>
      <c r="L41" s="12" t="s">
        <v>20</v>
      </c>
      <c r="M41" s="12" t="s">
        <v>20</v>
      </c>
    </row>
    <row r="42" spans="1:13" x14ac:dyDescent="0.25">
      <c r="A42" s="8" t="s">
        <v>51</v>
      </c>
      <c r="B42" s="10">
        <v>66.782096185432394</v>
      </c>
      <c r="C42" s="9">
        <v>-4.3437078698496103</v>
      </c>
      <c r="D42" s="9">
        <v>-5.1295463550615104</v>
      </c>
      <c r="E42" s="9">
        <v>-3.43074294928181</v>
      </c>
      <c r="F42" s="10">
        <v>35.1194398813495</v>
      </c>
      <c r="G42" s="10">
        <v>-3.2966580853103999</v>
      </c>
      <c r="H42" s="10">
        <v>-2.1399198451762</v>
      </c>
      <c r="I42" s="12" t="s">
        <v>20</v>
      </c>
      <c r="J42" s="10">
        <v>2.2132744654977499</v>
      </c>
      <c r="K42" s="12" t="s">
        <v>20</v>
      </c>
      <c r="L42" s="12" t="s">
        <v>20</v>
      </c>
      <c r="M42" s="12" t="s">
        <v>20</v>
      </c>
    </row>
    <row r="43" spans="1:13" x14ac:dyDescent="0.25">
      <c r="A43" s="8" t="s">
        <v>52</v>
      </c>
      <c r="B43" s="10">
        <v>60.819400381693399</v>
      </c>
      <c r="C43" s="9">
        <v>-6.0967801335171004</v>
      </c>
      <c r="D43" s="9">
        <v>-6.7659427470829003</v>
      </c>
      <c r="E43" s="12" t="s">
        <v>20</v>
      </c>
      <c r="F43" s="10">
        <v>29.835427353419899</v>
      </c>
      <c r="G43" s="9">
        <v>-4.4960148148770998</v>
      </c>
      <c r="H43" s="9">
        <v>-4.0251083821537001</v>
      </c>
      <c r="I43" s="10">
        <v>1.7541427642837</v>
      </c>
      <c r="J43" s="10">
        <v>1.99287519902056</v>
      </c>
      <c r="K43" s="12" t="s">
        <v>20</v>
      </c>
      <c r="L43" s="12" t="s">
        <v>20</v>
      </c>
      <c r="M43" s="10">
        <v>0.59037880457831005</v>
      </c>
    </row>
    <row r="44" spans="1:13" x14ac:dyDescent="0.25">
      <c r="A44" s="8" t="s">
        <v>53</v>
      </c>
      <c r="B44" s="10">
        <v>60.5577425809511</v>
      </c>
      <c r="C44" s="10">
        <v>-2.2429117033586001</v>
      </c>
      <c r="D44" s="9">
        <v>-3.1960170546400999</v>
      </c>
      <c r="E44" s="10">
        <v>3.3062407799104001</v>
      </c>
      <c r="F44" s="10">
        <v>28.908121323279101</v>
      </c>
      <c r="G44" s="10">
        <v>-1.2517309783217001</v>
      </c>
      <c r="H44" s="10">
        <v>-1.7244476854205</v>
      </c>
      <c r="I44" s="10">
        <v>3.2743975134861998</v>
      </c>
      <c r="J44" s="10">
        <v>1.6523222962039701</v>
      </c>
      <c r="K44" s="12" t="s">
        <v>20</v>
      </c>
      <c r="L44" s="12" t="s">
        <v>20</v>
      </c>
      <c r="M44" s="12" t="s">
        <v>20</v>
      </c>
    </row>
    <row r="45" spans="1:13" x14ac:dyDescent="0.25">
      <c r="A45" s="29" t="s">
        <v>54</v>
      </c>
      <c r="B45" s="30"/>
      <c r="C45" s="30"/>
      <c r="D45" s="30"/>
      <c r="E45" s="30"/>
      <c r="F45" s="30"/>
      <c r="G45" s="30"/>
      <c r="H45" s="30"/>
      <c r="I45" s="30"/>
      <c r="J45" s="30"/>
      <c r="K45" s="30"/>
      <c r="L45" s="30"/>
      <c r="M45" s="30"/>
    </row>
    <row r="46" spans="1:13" x14ac:dyDescent="0.25">
      <c r="A46" s="8" t="s">
        <v>55</v>
      </c>
      <c r="B46" s="10">
        <v>34.896059863242698</v>
      </c>
      <c r="C46" s="12" t="s">
        <v>20</v>
      </c>
      <c r="D46" s="10">
        <v>0.720345151820595</v>
      </c>
      <c r="E46" s="10">
        <v>1.2198644500923901</v>
      </c>
      <c r="F46" s="10">
        <v>13.233453337513</v>
      </c>
      <c r="G46" s="10">
        <v>0.67699060138359901</v>
      </c>
      <c r="H46" s="9">
        <v>2.2765622262934002</v>
      </c>
      <c r="I46" s="10">
        <v>2.0613074665324</v>
      </c>
      <c r="J46" s="10">
        <v>0.70800654408308805</v>
      </c>
      <c r="K46" s="12" t="s">
        <v>20</v>
      </c>
      <c r="L46" s="12" t="s">
        <v>20</v>
      </c>
      <c r="M46" s="12" t="s">
        <v>20</v>
      </c>
    </row>
    <row r="47" spans="1:13" x14ac:dyDescent="0.25">
      <c r="A47" s="8" t="s">
        <v>56</v>
      </c>
      <c r="B47" s="10">
        <v>66.797159865618198</v>
      </c>
      <c r="C47" s="9">
        <v>-5.1771675234422103</v>
      </c>
      <c r="D47" s="9">
        <v>-5.6175278985250001</v>
      </c>
      <c r="E47" s="12" t="s">
        <v>20</v>
      </c>
      <c r="F47" s="10">
        <v>33.893296842464103</v>
      </c>
      <c r="G47" s="9">
        <v>-4.1142061399744003</v>
      </c>
      <c r="H47" s="9">
        <v>-3.3934052171180902</v>
      </c>
      <c r="I47" s="10">
        <v>1.28175789484541</v>
      </c>
      <c r="J47" s="10">
        <v>2.1917672648417099</v>
      </c>
      <c r="K47" s="12" t="s">
        <v>20</v>
      </c>
      <c r="L47" s="12" t="s">
        <v>20</v>
      </c>
      <c r="M47" s="10">
        <v>0.55123595459699004</v>
      </c>
    </row>
    <row r="48" spans="1:13" x14ac:dyDescent="0.25">
      <c r="A48" s="29" t="s">
        <v>57</v>
      </c>
      <c r="B48" s="30"/>
      <c r="C48" s="30"/>
      <c r="D48" s="30"/>
      <c r="E48" s="30"/>
      <c r="F48" s="30"/>
      <c r="G48" s="30"/>
      <c r="H48" s="30"/>
      <c r="I48" s="30"/>
      <c r="J48" s="30"/>
      <c r="K48" s="30"/>
      <c r="L48" s="30"/>
      <c r="M48" s="30"/>
    </row>
    <row r="49" spans="1:13" x14ac:dyDescent="0.25">
      <c r="A49" s="8" t="s">
        <v>58</v>
      </c>
      <c r="B49" s="10">
        <v>24.803974695444602</v>
      </c>
      <c r="C49" s="9">
        <v>5.5188194313501997</v>
      </c>
      <c r="D49" s="9">
        <v>5.8222223442915997</v>
      </c>
      <c r="E49" s="9">
        <v>10.5602125422495</v>
      </c>
      <c r="F49" s="10">
        <v>6.0655348044241704</v>
      </c>
      <c r="G49" s="9">
        <v>2.5568192656874</v>
      </c>
      <c r="H49" s="9">
        <v>2.5091528011363402</v>
      </c>
      <c r="I49" s="9">
        <v>3.6209610411903901</v>
      </c>
      <c r="J49" s="12" t="s">
        <v>20</v>
      </c>
      <c r="K49" s="12" t="s">
        <v>18</v>
      </c>
      <c r="L49" s="12" t="s">
        <v>18</v>
      </c>
      <c r="M49" s="12" t="s">
        <v>18</v>
      </c>
    </row>
    <row r="50" spans="1:13" x14ac:dyDescent="0.25">
      <c r="A50" s="14" t="s">
        <v>59</v>
      </c>
      <c r="B50" s="16">
        <v>66.639854749848098</v>
      </c>
      <c r="C50" s="15">
        <v>-3.9985454066042099</v>
      </c>
      <c r="D50" s="15">
        <v>-4.3207725158420098</v>
      </c>
      <c r="E50" s="16">
        <v>0.50630561498940096</v>
      </c>
      <c r="F50" s="16">
        <v>33.875000544959498</v>
      </c>
      <c r="G50" s="15">
        <v>-3.1269582342453002</v>
      </c>
      <c r="H50" s="15">
        <v>-2.2176895120193998</v>
      </c>
      <c r="I50" s="15">
        <v>2.069532089045</v>
      </c>
      <c r="J50" s="16">
        <v>2.2020540035162202</v>
      </c>
      <c r="K50" s="25" t="s">
        <v>20</v>
      </c>
      <c r="L50" s="25" t="s">
        <v>20</v>
      </c>
      <c r="M50" s="15">
        <v>0.61434991781884996</v>
      </c>
    </row>
    <row r="51" spans="1:13" x14ac:dyDescent="0.25">
      <c r="A51" s="17" t="s">
        <v>60</v>
      </c>
    </row>
    <row r="52" spans="1:13" x14ac:dyDescent="0.25">
      <c r="A52" s="18" t="s">
        <v>61</v>
      </c>
    </row>
    <row r="53" spans="1:13" x14ac:dyDescent="0.25">
      <c r="A53" s="18" t="s">
        <v>86</v>
      </c>
    </row>
    <row r="54" spans="1:13" x14ac:dyDescent="0.25">
      <c r="A54" s="18" t="s">
        <v>63</v>
      </c>
    </row>
    <row r="55" spans="1:13" x14ac:dyDescent="0.25">
      <c r="A55" s="18" t="s">
        <v>64</v>
      </c>
    </row>
  </sheetData>
  <mergeCells count="14">
    <mergeCell ref="A48:M48"/>
    <mergeCell ref="B5:E5"/>
    <mergeCell ref="A29:M29"/>
    <mergeCell ref="F5:I5"/>
    <mergeCell ref="A20:M20"/>
    <mergeCell ref="J5:M5"/>
    <mergeCell ref="A5:A6"/>
    <mergeCell ref="A24:M24"/>
    <mergeCell ref="A45:M45"/>
    <mergeCell ref="A32:M32"/>
    <mergeCell ref="A8:M8"/>
    <mergeCell ref="A17:M17"/>
    <mergeCell ref="A35:M35"/>
    <mergeCell ref="A40:M40"/>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62"/>
  <sheetViews>
    <sheetView workbookViewId="0"/>
  </sheetViews>
  <sheetFormatPr defaultRowHeight="15" x14ac:dyDescent="0.25"/>
  <cols>
    <col min="1" max="1" width="63" customWidth="1"/>
    <col min="2" max="25" width="14" customWidth="1"/>
  </cols>
  <sheetData>
    <row r="1" spans="1:25" ht="22.5" x14ac:dyDescent="0.3">
      <c r="A1" s="2" t="s">
        <v>9</v>
      </c>
    </row>
    <row r="2" spans="1:25" x14ac:dyDescent="0.25">
      <c r="A2" s="3" t="s">
        <v>10</v>
      </c>
    </row>
    <row r="4" spans="1:25" x14ac:dyDescent="0.25">
      <c r="A4" s="3" t="s">
        <v>7</v>
      </c>
    </row>
    <row r="5" spans="1:25" x14ac:dyDescent="0.25">
      <c r="A5" s="27" t="s">
        <v>81</v>
      </c>
      <c r="B5" s="31" t="s">
        <v>65</v>
      </c>
      <c r="C5" s="32"/>
      <c r="D5" s="32"/>
      <c r="E5" s="32"/>
      <c r="F5" s="31" t="s">
        <v>66</v>
      </c>
      <c r="G5" s="32"/>
      <c r="H5" s="32"/>
      <c r="I5" s="32"/>
      <c r="J5" s="31" t="s">
        <v>67</v>
      </c>
      <c r="K5" s="32"/>
      <c r="L5" s="32"/>
      <c r="M5" s="32"/>
      <c r="N5" s="31" t="s">
        <v>68</v>
      </c>
      <c r="O5" s="32"/>
      <c r="P5" s="32"/>
      <c r="Q5" s="32"/>
      <c r="R5" s="31" t="s">
        <v>69</v>
      </c>
      <c r="S5" s="32"/>
      <c r="T5" s="32"/>
      <c r="U5" s="32"/>
      <c r="V5" s="31" t="s">
        <v>70</v>
      </c>
      <c r="W5" s="32"/>
      <c r="X5" s="32"/>
      <c r="Y5" s="32"/>
    </row>
    <row r="6" spans="1:25" ht="44.25" customHeight="1" x14ac:dyDescent="0.25">
      <c r="A6" s="28"/>
      <c r="B6" s="23" t="s">
        <v>88</v>
      </c>
      <c r="C6" s="23" t="s">
        <v>89</v>
      </c>
      <c r="D6" s="23" t="s">
        <v>90</v>
      </c>
      <c r="E6" s="23" t="s">
        <v>91</v>
      </c>
      <c r="F6" s="23" t="s">
        <v>88</v>
      </c>
      <c r="G6" s="23" t="s">
        <v>89</v>
      </c>
      <c r="H6" s="23" t="s">
        <v>90</v>
      </c>
      <c r="I6" s="23" t="s">
        <v>91</v>
      </c>
      <c r="J6" s="23" t="s">
        <v>88</v>
      </c>
      <c r="K6" s="23" t="s">
        <v>89</v>
      </c>
      <c r="L6" s="23" t="s">
        <v>90</v>
      </c>
      <c r="M6" s="23" t="s">
        <v>91</v>
      </c>
      <c r="N6" s="23" t="s">
        <v>88</v>
      </c>
      <c r="O6" s="23" t="s">
        <v>89</v>
      </c>
      <c r="P6" s="23" t="s">
        <v>90</v>
      </c>
      <c r="Q6" s="23" t="s">
        <v>91</v>
      </c>
      <c r="R6" s="23" t="s">
        <v>88</v>
      </c>
      <c r="S6" s="23" t="s">
        <v>89</v>
      </c>
      <c r="T6" s="23" t="s">
        <v>90</v>
      </c>
      <c r="U6" s="23" t="s">
        <v>91</v>
      </c>
      <c r="V6" s="23" t="s">
        <v>88</v>
      </c>
      <c r="W6" s="23" t="s">
        <v>89</v>
      </c>
      <c r="X6" s="23" t="s">
        <v>90</v>
      </c>
      <c r="Y6" s="23" t="s">
        <v>91</v>
      </c>
    </row>
    <row r="7" spans="1:25" x14ac:dyDescent="0.25">
      <c r="A7" s="29" t="s">
        <v>14</v>
      </c>
      <c r="B7" s="30"/>
      <c r="C7" s="30"/>
      <c r="D7" s="30"/>
      <c r="E7" s="30"/>
      <c r="F7" s="30"/>
      <c r="G7" s="30"/>
      <c r="H7" s="30"/>
      <c r="I7" s="30"/>
      <c r="J7" s="30"/>
      <c r="K7" s="30"/>
      <c r="L7" s="30"/>
      <c r="M7" s="30"/>
      <c r="N7" s="30"/>
      <c r="O7" s="30"/>
      <c r="P7" s="30"/>
      <c r="Q7" s="30"/>
      <c r="R7" s="30"/>
      <c r="S7" s="30"/>
      <c r="T7" s="30"/>
      <c r="U7" s="30"/>
      <c r="V7" s="30"/>
      <c r="W7" s="30"/>
      <c r="X7" s="30"/>
      <c r="Y7" s="30"/>
    </row>
    <row r="8" spans="1:25" x14ac:dyDescent="0.25">
      <c r="A8" s="20" t="s">
        <v>92</v>
      </c>
      <c r="B8" s="10">
        <v>30.883863961218999</v>
      </c>
      <c r="C8" s="10">
        <v>-1.2379854400180099</v>
      </c>
      <c r="D8" s="9">
        <v>-3.0963314206360102</v>
      </c>
      <c r="E8" s="9">
        <v>-5.5391360996070196</v>
      </c>
      <c r="F8" s="10">
        <v>34.324498748779398</v>
      </c>
      <c r="G8" s="10">
        <v>-2.5975021362301001</v>
      </c>
      <c r="H8" s="9">
        <v>-5.5435028076172204</v>
      </c>
      <c r="I8" s="9">
        <v>-6.6934989929200102</v>
      </c>
      <c r="J8" s="10">
        <v>35.641500091552999</v>
      </c>
      <c r="K8" s="10">
        <v>-0.90999908447301403</v>
      </c>
      <c r="L8" s="10">
        <v>-2.1439983367920101</v>
      </c>
      <c r="M8" s="9">
        <v>-4.1965003967280099</v>
      </c>
      <c r="N8" s="10">
        <v>32.700997161865999</v>
      </c>
      <c r="O8" s="10">
        <v>-0.61050415039002803</v>
      </c>
      <c r="P8" s="10">
        <v>-1.82850265502901</v>
      </c>
      <c r="Q8" s="9">
        <v>-4.3569984436020199</v>
      </c>
      <c r="R8" s="10">
        <v>28.059998321533001</v>
      </c>
      <c r="S8" s="10">
        <v>-0.71150207519499997</v>
      </c>
      <c r="T8" s="9">
        <v>-2.4845016479500299</v>
      </c>
      <c r="U8" s="9">
        <v>-5.95200424194402</v>
      </c>
      <c r="V8" s="10">
        <v>25.324498748780002</v>
      </c>
      <c r="W8" s="12" t="s">
        <v>20</v>
      </c>
      <c r="X8" s="10">
        <v>-2.2770011901849898</v>
      </c>
      <c r="Y8" s="9">
        <v>-5.25950393676698</v>
      </c>
    </row>
    <row r="9" spans="1:25" x14ac:dyDescent="0.25">
      <c r="A9" s="20" t="s">
        <v>93</v>
      </c>
      <c r="B9" s="10">
        <v>23.618265810192</v>
      </c>
      <c r="C9" s="12" t="s">
        <v>20</v>
      </c>
      <c r="D9" s="10">
        <v>-2.2225769545170002</v>
      </c>
      <c r="E9" s="9">
        <v>-6.6836623020730297</v>
      </c>
      <c r="F9" s="10">
        <v>29.065498733520599</v>
      </c>
      <c r="G9" s="10">
        <v>-0.71600189208949405</v>
      </c>
      <c r="H9" s="9">
        <v>-4.4475017547607099</v>
      </c>
      <c r="I9" s="9">
        <v>-8.6285015106202003</v>
      </c>
      <c r="J9" s="10">
        <v>27.544999694825002</v>
      </c>
      <c r="K9" s="12" t="s">
        <v>20</v>
      </c>
      <c r="L9" s="10">
        <v>-1.9684989929199901</v>
      </c>
      <c r="M9" s="9">
        <v>-6.2829986572259999</v>
      </c>
      <c r="N9" s="10">
        <v>24.164496612549001</v>
      </c>
      <c r="O9" s="12" t="s">
        <v>20</v>
      </c>
      <c r="P9" s="10">
        <v>-1.0775009155269999</v>
      </c>
      <c r="Q9" s="9">
        <v>-5.2994987487790297</v>
      </c>
      <c r="R9" s="10">
        <v>20.543000030518002</v>
      </c>
      <c r="S9" s="12" t="s">
        <v>20</v>
      </c>
      <c r="T9" s="10">
        <v>-1.26200103759803</v>
      </c>
      <c r="U9" s="9">
        <v>-5.7830039978020098</v>
      </c>
      <c r="V9" s="10">
        <v>18.191999816894999</v>
      </c>
      <c r="W9" s="12" t="s">
        <v>20</v>
      </c>
      <c r="X9" s="10">
        <v>-0.86950073242201098</v>
      </c>
      <c r="Y9" s="9">
        <v>-6.0040023803700002</v>
      </c>
    </row>
    <row r="10" spans="1:25" x14ac:dyDescent="0.25">
      <c r="A10" s="20" t="s">
        <v>94</v>
      </c>
      <c r="B10" s="10">
        <v>-6.7265160655510101</v>
      </c>
      <c r="C10" s="9">
        <v>-4.6494099454020299</v>
      </c>
      <c r="D10" s="9">
        <v>-8.0560101402539903</v>
      </c>
      <c r="E10" s="9">
        <v>-9.1576710338720204</v>
      </c>
      <c r="F10" s="26">
        <v>-5.5080005645750099</v>
      </c>
      <c r="G10" s="9">
        <v>-9.2520008087150103</v>
      </c>
      <c r="H10" s="9">
        <v>-14.675001144409</v>
      </c>
      <c r="I10" s="9">
        <v>-13.953998184204</v>
      </c>
      <c r="J10" s="10">
        <v>-7.2564994812010202</v>
      </c>
      <c r="K10" s="9">
        <v>-5.4429992675780197</v>
      </c>
      <c r="L10" s="9">
        <v>-10.182498931885</v>
      </c>
      <c r="M10" s="9">
        <v>-12.31849899292</v>
      </c>
      <c r="N10" s="10">
        <v>-7.0900016784659998</v>
      </c>
      <c r="O10" s="10">
        <v>-4.0790031433099898</v>
      </c>
      <c r="P10" s="9">
        <v>-7.0255012512199899</v>
      </c>
      <c r="Q10" s="9">
        <v>-8.5279991149890009</v>
      </c>
      <c r="R10" s="10">
        <v>-7.6249984741210097</v>
      </c>
      <c r="S10" s="10">
        <v>-2.987998962402</v>
      </c>
      <c r="T10" s="9">
        <v>-4.9969993591310198</v>
      </c>
      <c r="U10" s="9">
        <v>-6.67499847412103</v>
      </c>
      <c r="V10" s="10">
        <v>-7.0450004577629999</v>
      </c>
      <c r="W10" s="10">
        <v>-1.5355010986320099</v>
      </c>
      <c r="X10" s="10">
        <v>-2.9580009460449901</v>
      </c>
      <c r="Y10" s="10">
        <v>-4.3350028991689804</v>
      </c>
    </row>
    <row r="11" spans="1:25" x14ac:dyDescent="0.25">
      <c r="A11" s="20" t="s">
        <v>95</v>
      </c>
      <c r="B11" s="10">
        <v>28.692104861188</v>
      </c>
      <c r="C11" s="9">
        <v>7.9411616661520004</v>
      </c>
      <c r="D11" s="10">
        <v>2.3872861182479999</v>
      </c>
      <c r="E11" s="10">
        <v>3.8975820135169998</v>
      </c>
      <c r="F11" s="26">
        <v>34.295499801635799</v>
      </c>
      <c r="G11" s="10">
        <v>13.6289997100838</v>
      </c>
      <c r="H11" s="10">
        <v>1.0519985198974</v>
      </c>
      <c r="I11" s="10">
        <v>3.069500350952</v>
      </c>
      <c r="J11" s="10">
        <v>32.219000244141</v>
      </c>
      <c r="K11" s="9">
        <v>10.214000701904</v>
      </c>
      <c r="L11" s="10">
        <v>2.9795005798340002</v>
      </c>
      <c r="M11" s="10">
        <v>2.8830001831059899</v>
      </c>
      <c r="N11" s="10">
        <v>29.346496582032</v>
      </c>
      <c r="O11" s="10">
        <v>6.4009948730469803</v>
      </c>
      <c r="P11" s="10">
        <v>4.2394943237309803</v>
      </c>
      <c r="Q11" s="10">
        <v>4.3565032958999801</v>
      </c>
      <c r="R11" s="10">
        <v>27.924500274658001</v>
      </c>
      <c r="S11" s="10">
        <v>7.3574996948239901</v>
      </c>
      <c r="T11" s="10">
        <v>4.7195007324209799</v>
      </c>
      <c r="U11" s="10">
        <v>6.9484962463379798</v>
      </c>
      <c r="V11" s="26">
        <v>19.332999420166001</v>
      </c>
      <c r="W11" s="10">
        <v>2.3209983825680101</v>
      </c>
      <c r="X11" s="10">
        <v>-2.31100234985399</v>
      </c>
      <c r="Y11" s="10">
        <v>0.99299392700200395</v>
      </c>
    </row>
    <row r="12" spans="1:25" x14ac:dyDescent="0.25">
      <c r="A12" s="20" t="s">
        <v>96</v>
      </c>
      <c r="B12" s="10">
        <v>5.1514938653599804</v>
      </c>
      <c r="C12" s="10">
        <v>-0.92921987179903498</v>
      </c>
      <c r="D12" s="10">
        <v>-0.98100626782900202</v>
      </c>
      <c r="E12" s="9">
        <v>-5.3458750849510199</v>
      </c>
      <c r="F12" s="10">
        <v>11.814999008179001</v>
      </c>
      <c r="G12" s="10">
        <v>1.66999816894598</v>
      </c>
      <c r="H12" s="10">
        <v>1.3564983367919901</v>
      </c>
      <c r="I12" s="10">
        <v>-1.73499946594201</v>
      </c>
      <c r="J12" s="10">
        <v>8.0179992675779808</v>
      </c>
      <c r="K12" s="12" t="s">
        <v>20</v>
      </c>
      <c r="L12" s="10">
        <v>-0.92149887085000204</v>
      </c>
      <c r="M12" s="10">
        <v>-4.6440032958990098</v>
      </c>
      <c r="N12" s="10">
        <v>4.4569976806649798</v>
      </c>
      <c r="O12" s="10">
        <v>-1.6910041809080101</v>
      </c>
      <c r="P12" s="10">
        <v>-2.1815017700190298</v>
      </c>
      <c r="Q12" s="9">
        <v>-6.3690002441390199</v>
      </c>
      <c r="R12" s="26">
        <v>2.6224990844729898</v>
      </c>
      <c r="S12" s="10">
        <v>-1.418500518798</v>
      </c>
      <c r="T12" s="10">
        <v>-0.70199890136703402</v>
      </c>
      <c r="U12" s="10">
        <v>-6.5195022583010296</v>
      </c>
      <c r="V12" s="26">
        <v>1.27299880981499</v>
      </c>
      <c r="W12" s="10">
        <v>-1.257502746581</v>
      </c>
      <c r="X12" s="12" t="s">
        <v>20</v>
      </c>
      <c r="Y12" s="10">
        <v>-5.7470054626460003</v>
      </c>
    </row>
    <row r="13" spans="1:25" x14ac:dyDescent="0.25">
      <c r="A13" s="20" t="s">
        <v>97</v>
      </c>
      <c r="B13" s="10">
        <v>-7.2655981510270102</v>
      </c>
      <c r="C13" s="10">
        <v>0.92034594685600302</v>
      </c>
      <c r="D13" s="10">
        <v>0.87375446611900998</v>
      </c>
      <c r="E13" s="10">
        <v>-1.1445262024660099</v>
      </c>
      <c r="F13" s="10">
        <v>-5.2590000152587901</v>
      </c>
      <c r="G13" s="10">
        <v>1.8815002441406099</v>
      </c>
      <c r="H13" s="10">
        <v>1.0960010528565101</v>
      </c>
      <c r="I13" s="10">
        <v>-1.9350025177001799</v>
      </c>
      <c r="J13" s="10">
        <v>-8.0965003967279898</v>
      </c>
      <c r="K13" s="10">
        <v>0.72149925232000101</v>
      </c>
      <c r="L13" s="12" t="s">
        <v>20</v>
      </c>
      <c r="M13" s="10">
        <v>-2.08649826049799</v>
      </c>
      <c r="N13" s="10">
        <v>-8.5365005493169992</v>
      </c>
      <c r="O13" s="10">
        <v>0.97249908447202005</v>
      </c>
      <c r="P13" s="10">
        <v>0.75100173950201599</v>
      </c>
      <c r="Q13" s="10">
        <v>-0.942500305177006</v>
      </c>
      <c r="R13" s="10">
        <v>-7.5169982910149997</v>
      </c>
      <c r="S13" s="10">
        <v>0.70300216674900196</v>
      </c>
      <c r="T13" s="10">
        <v>1.222500610352</v>
      </c>
      <c r="U13" s="12" t="s">
        <v>20</v>
      </c>
      <c r="V13" s="10">
        <v>-7.1324989318850101</v>
      </c>
      <c r="W13" s="12" t="s">
        <v>20</v>
      </c>
      <c r="X13" s="10">
        <v>1.4075004577629799</v>
      </c>
      <c r="Y13" s="10">
        <v>-0.74449844360302098</v>
      </c>
    </row>
    <row r="14" spans="1:25" x14ac:dyDescent="0.25">
      <c r="A14" s="20" t="s">
        <v>98</v>
      </c>
      <c r="B14" s="10">
        <v>-37.610380026770002</v>
      </c>
      <c r="C14" s="10">
        <v>-3.4114245053840202</v>
      </c>
      <c r="D14" s="9">
        <v>-4.9596787196179797</v>
      </c>
      <c r="E14" s="10">
        <v>-3.6185349342649999</v>
      </c>
      <c r="F14" s="10">
        <v>-39.832499313354397</v>
      </c>
      <c r="G14" s="10">
        <v>-6.6544986724849098</v>
      </c>
      <c r="H14" s="9">
        <v>-9.1314983367918092</v>
      </c>
      <c r="I14" s="10">
        <v>-7.2604991912839996</v>
      </c>
      <c r="J14" s="10">
        <v>-42.897999572754003</v>
      </c>
      <c r="K14" s="10">
        <v>-4.533000183105</v>
      </c>
      <c r="L14" s="9">
        <v>-8.0385005950929802</v>
      </c>
      <c r="M14" s="9">
        <v>-8.1219985961920003</v>
      </c>
      <c r="N14" s="10">
        <v>-39.790998840332001</v>
      </c>
      <c r="O14" s="10">
        <v>-3.4684989929199599</v>
      </c>
      <c r="P14" s="10">
        <v>-5.1969985961909799</v>
      </c>
      <c r="Q14" s="10">
        <v>-4.1710006713869801</v>
      </c>
      <c r="R14" s="10">
        <v>-35.684996795654001</v>
      </c>
      <c r="S14" s="10">
        <v>-2.2764968872070002</v>
      </c>
      <c r="T14" s="10">
        <v>-2.5124977111810001</v>
      </c>
      <c r="U14" s="10">
        <v>-0.72299423217700098</v>
      </c>
      <c r="V14" s="10">
        <v>-32.369499206542997</v>
      </c>
      <c r="W14" s="10">
        <v>-1.1205001831050101</v>
      </c>
      <c r="X14" s="10">
        <v>-0.68099975585999994</v>
      </c>
      <c r="Y14" s="10">
        <v>0.92450103759799196</v>
      </c>
    </row>
    <row r="15" spans="1:25" x14ac:dyDescent="0.25">
      <c r="A15" s="20" t="s">
        <v>99</v>
      </c>
      <c r="B15" s="26">
        <v>-2.1917591000309899</v>
      </c>
      <c r="C15" s="9">
        <v>9.1791471061700101</v>
      </c>
      <c r="D15" s="10">
        <v>5.4836175388840003</v>
      </c>
      <c r="E15" s="9">
        <v>9.4367181131240194</v>
      </c>
      <c r="F15" s="13" t="s">
        <v>100</v>
      </c>
      <c r="G15" s="10">
        <v>16.226501846313901</v>
      </c>
      <c r="H15" s="10">
        <v>6.5955013275146097</v>
      </c>
      <c r="I15" s="10">
        <v>9.7629993438720106</v>
      </c>
      <c r="J15" s="26">
        <v>-3.4224998474119999</v>
      </c>
      <c r="K15" s="9">
        <v>11.123999786377</v>
      </c>
      <c r="L15" s="10">
        <v>5.1234989166259997</v>
      </c>
      <c r="M15" s="10">
        <v>7.0795005798339998</v>
      </c>
      <c r="N15" s="26">
        <v>-3.3545005798340002</v>
      </c>
      <c r="O15" s="10">
        <v>7.0114990234370103</v>
      </c>
      <c r="P15" s="10">
        <v>6.0679969787599903</v>
      </c>
      <c r="Q15" s="10">
        <v>8.7135017395020107</v>
      </c>
      <c r="R15" s="13" t="s">
        <v>100</v>
      </c>
      <c r="S15" s="10">
        <v>8.0690017700189909</v>
      </c>
      <c r="T15" s="10">
        <v>7.2040023803710103</v>
      </c>
      <c r="U15" s="10">
        <v>12.900500488282001</v>
      </c>
      <c r="V15" s="26">
        <v>-5.9914993286140001</v>
      </c>
      <c r="W15" s="10">
        <v>2.7359992980950101</v>
      </c>
      <c r="X15" s="12" t="s">
        <v>20</v>
      </c>
      <c r="Y15" s="10">
        <v>6.2524978637689799</v>
      </c>
    </row>
    <row r="16" spans="1:25" x14ac:dyDescent="0.25">
      <c r="A16" s="20" t="s">
        <v>101</v>
      </c>
      <c r="B16" s="10">
        <v>-25.732370095859</v>
      </c>
      <c r="C16" s="12" t="s">
        <v>20</v>
      </c>
      <c r="D16" s="10">
        <v>2.1153251528069998</v>
      </c>
      <c r="E16" s="12" t="s">
        <v>20</v>
      </c>
      <c r="F16" s="10">
        <v>-22.5094997406004</v>
      </c>
      <c r="G16" s="10">
        <v>4.2675003051760898</v>
      </c>
      <c r="H16" s="10">
        <v>6.9000011444091998</v>
      </c>
      <c r="I16" s="10">
        <v>4.9584995269779997</v>
      </c>
      <c r="J16" s="10">
        <v>-27.623500823975</v>
      </c>
      <c r="K16" s="12" t="s">
        <v>20</v>
      </c>
      <c r="L16" s="10">
        <v>1.2224994659420101</v>
      </c>
      <c r="M16" s="12" t="s">
        <v>20</v>
      </c>
      <c r="N16" s="10">
        <v>-28.243999481201001</v>
      </c>
      <c r="O16" s="10">
        <v>-1.0805000305179799</v>
      </c>
      <c r="P16" s="12" t="s">
        <v>20</v>
      </c>
      <c r="Q16" s="10">
        <v>-2.0120018005369902</v>
      </c>
      <c r="R16" s="10">
        <v>-25.437499237059999</v>
      </c>
      <c r="S16" s="10">
        <v>-0.70699844360299802</v>
      </c>
      <c r="T16" s="10">
        <v>1.7825027465829899</v>
      </c>
      <c r="U16" s="10">
        <v>-0.56749801635700703</v>
      </c>
      <c r="V16" s="10">
        <v>-24.051499938965001</v>
      </c>
      <c r="W16" s="10">
        <v>-0.84250183105399401</v>
      </c>
      <c r="X16" s="10">
        <v>2.5639991760249901</v>
      </c>
      <c r="Y16" s="12" t="s">
        <v>20</v>
      </c>
    </row>
    <row r="17" spans="1:25" x14ac:dyDescent="0.25">
      <c r="A17" s="20" t="s">
        <v>102</v>
      </c>
      <c r="B17" s="10">
        <v>-30.344781875742999</v>
      </c>
      <c r="C17" s="9">
        <v>-4.3317704522400202</v>
      </c>
      <c r="D17" s="9">
        <v>-5.8334331857369897</v>
      </c>
      <c r="E17" s="10">
        <v>-2.4740087317989898</v>
      </c>
      <c r="F17" s="10">
        <v>-34.573499298095598</v>
      </c>
      <c r="G17" s="9">
        <v>-8.5359989166255197</v>
      </c>
      <c r="H17" s="9">
        <v>-10.227499389648299</v>
      </c>
      <c r="I17" s="10">
        <v>-5.3254966735838103</v>
      </c>
      <c r="J17" s="10">
        <v>-34.801499176025999</v>
      </c>
      <c r="K17" s="9">
        <v>-5.2544994354250001</v>
      </c>
      <c r="L17" s="9">
        <v>-8.2139999389649994</v>
      </c>
      <c r="M17" s="10">
        <v>-6.0355003356940102</v>
      </c>
      <c r="N17" s="10">
        <v>-31.254498291015</v>
      </c>
      <c r="O17" s="10">
        <v>-4.4409980773919804</v>
      </c>
      <c r="P17" s="10">
        <v>-5.948000335693</v>
      </c>
      <c r="Q17" s="10">
        <v>-3.2285003662099698</v>
      </c>
      <c r="R17" s="10">
        <v>-28.167998504639002</v>
      </c>
      <c r="S17" s="10">
        <v>-2.9794990539559998</v>
      </c>
      <c r="T17" s="10">
        <v>-3.7349983215329998</v>
      </c>
      <c r="U17" s="10">
        <v>-0.89199447631901296</v>
      </c>
      <c r="V17" s="10">
        <v>-25.237000274658001</v>
      </c>
      <c r="W17" s="10">
        <v>-1.2455001831050101</v>
      </c>
      <c r="X17" s="10">
        <v>-2.08850021362298</v>
      </c>
      <c r="Y17" s="10">
        <v>1.66899948120101</v>
      </c>
    </row>
    <row r="18" spans="1:25" x14ac:dyDescent="0.25">
      <c r="A18" s="20" t="s">
        <v>103</v>
      </c>
      <c r="B18" s="26">
        <v>5.0738390509960096</v>
      </c>
      <c r="C18" s="9">
        <v>8.2588011593140003</v>
      </c>
      <c r="D18" s="10">
        <v>4.6098630727649903</v>
      </c>
      <c r="E18" s="9">
        <v>10.58124431559</v>
      </c>
      <c r="F18" s="26">
        <v>5.2300010681152003</v>
      </c>
      <c r="G18" s="10">
        <v>14.3450016021733</v>
      </c>
      <c r="H18" s="10">
        <v>5.4995002746581001</v>
      </c>
      <c r="I18" s="10">
        <v>11.6980018615722</v>
      </c>
      <c r="J18" s="26">
        <v>4.6740005493159904</v>
      </c>
      <c r="K18" s="9">
        <v>10.402500534056999</v>
      </c>
      <c r="L18" s="10">
        <v>4.9479995727539903</v>
      </c>
      <c r="M18" s="9">
        <v>9.1659988403319907</v>
      </c>
      <c r="N18" s="26">
        <v>5.1819999694829999</v>
      </c>
      <c r="O18" s="10">
        <v>6.0389999389649898</v>
      </c>
      <c r="P18" s="10">
        <v>5.31699523925798</v>
      </c>
      <c r="Q18" s="10">
        <v>9.6560020446790098</v>
      </c>
      <c r="R18" s="26">
        <v>7.3815002441399997</v>
      </c>
      <c r="S18" s="10">
        <v>7.3659996032699802</v>
      </c>
      <c r="T18" s="10">
        <v>5.9815017700190101</v>
      </c>
      <c r="U18" s="10">
        <v>12.731500244139999</v>
      </c>
      <c r="V18" s="26">
        <v>1.1409996032710099</v>
      </c>
      <c r="W18" s="10">
        <v>2.6109992980950101</v>
      </c>
      <c r="X18" s="10">
        <v>-1.4415016174319799</v>
      </c>
      <c r="Y18" s="10">
        <v>6.9969963073720001</v>
      </c>
    </row>
    <row r="19" spans="1:25" x14ac:dyDescent="0.25">
      <c r="A19" s="20" t="s">
        <v>104</v>
      </c>
      <c r="B19" s="10">
        <v>-18.466771944832001</v>
      </c>
      <c r="C19" s="10">
        <v>-0.61158037863702897</v>
      </c>
      <c r="D19" s="10">
        <v>1.2415706866879901</v>
      </c>
      <c r="E19" s="10">
        <v>1.33778721712201</v>
      </c>
      <c r="F19" s="10">
        <v>-17.250499725341601</v>
      </c>
      <c r="G19" s="10">
        <v>2.3860000610354701</v>
      </c>
      <c r="H19" s="10">
        <v>5.8040000915526901</v>
      </c>
      <c r="I19" s="10">
        <v>6.8935020446781898</v>
      </c>
      <c r="J19" s="10">
        <v>-19.527000427247</v>
      </c>
      <c r="K19" s="12" t="s">
        <v>20</v>
      </c>
      <c r="L19" s="10">
        <v>1.04700012206999</v>
      </c>
      <c r="M19" s="10">
        <v>1.6389953613269901</v>
      </c>
      <c r="N19" s="10">
        <v>-19.707498931884</v>
      </c>
      <c r="O19" s="10">
        <v>-2.05299911499</v>
      </c>
      <c r="P19" s="10">
        <v>-1.1040008544920299</v>
      </c>
      <c r="Q19" s="10">
        <v>-1.06950149535999</v>
      </c>
      <c r="R19" s="10">
        <v>-17.920500946044999</v>
      </c>
      <c r="S19" s="10">
        <v>-1.410000610352</v>
      </c>
      <c r="T19" s="10">
        <v>0.56000213623099204</v>
      </c>
      <c r="U19" s="10">
        <v>-0.73649826049901901</v>
      </c>
      <c r="V19" s="10">
        <v>-16.919001007079999</v>
      </c>
      <c r="W19" s="10">
        <v>-0.96750183105399401</v>
      </c>
      <c r="X19" s="10">
        <v>1.1564987182620099</v>
      </c>
      <c r="Y19" s="12" t="s">
        <v>20</v>
      </c>
    </row>
    <row r="20" spans="1:25" x14ac:dyDescent="0.25">
      <c r="A20" s="20" t="s">
        <v>105</v>
      </c>
      <c r="B20" s="10">
        <v>35.418620926739003</v>
      </c>
      <c r="C20" s="9">
        <v>12.590571611553999</v>
      </c>
      <c r="D20" s="9">
        <v>10.443296258502</v>
      </c>
      <c r="E20" s="9">
        <v>13.055253047389</v>
      </c>
      <c r="F20" s="10">
        <v>39.803500366210798</v>
      </c>
      <c r="G20" s="10">
        <v>22.8810005187988</v>
      </c>
      <c r="H20" s="10">
        <v>15.726999664306399</v>
      </c>
      <c r="I20" s="10">
        <v>17.023498535156001</v>
      </c>
      <c r="J20" s="10">
        <v>39.475499725341997</v>
      </c>
      <c r="K20" s="9">
        <v>15.656999969481999</v>
      </c>
      <c r="L20" s="9">
        <v>13.161999511718999</v>
      </c>
      <c r="M20" s="9">
        <v>15.201499176025999</v>
      </c>
      <c r="N20" s="10">
        <v>36.436498260497999</v>
      </c>
      <c r="O20" s="10">
        <v>10.479998016356999</v>
      </c>
      <c r="P20" s="10">
        <v>11.264995574951</v>
      </c>
      <c r="Q20" s="10">
        <v>12.884502410889001</v>
      </c>
      <c r="R20" s="10">
        <v>35.549498748779001</v>
      </c>
      <c r="S20" s="10">
        <v>10.345498657226001</v>
      </c>
      <c r="T20" s="10">
        <v>9.7165000915520103</v>
      </c>
      <c r="U20" s="10">
        <v>13.623494720459</v>
      </c>
      <c r="V20" s="10">
        <v>26.377999877929</v>
      </c>
      <c r="W20" s="10">
        <v>3.8564994812000202</v>
      </c>
      <c r="X20" s="10">
        <v>0.64699859619099698</v>
      </c>
      <c r="Y20" s="10">
        <v>5.32799682617099</v>
      </c>
    </row>
    <row r="21" spans="1:25" x14ac:dyDescent="0.25">
      <c r="A21" s="20" t="s">
        <v>106</v>
      </c>
      <c r="B21" s="10">
        <v>11.878009930911</v>
      </c>
      <c r="C21" s="10">
        <v>3.72019007360299</v>
      </c>
      <c r="D21" s="9">
        <v>7.0750038724249897</v>
      </c>
      <c r="E21" s="10">
        <v>3.811795948921</v>
      </c>
      <c r="F21" s="10">
        <v>17.322999572754</v>
      </c>
      <c r="G21" s="10">
        <v>10.921998977661</v>
      </c>
      <c r="H21" s="9">
        <v>16.031499481200999</v>
      </c>
      <c r="I21" s="9">
        <v>12.218998718262</v>
      </c>
      <c r="J21" s="10">
        <v>15.274498748778999</v>
      </c>
      <c r="K21" s="10">
        <v>4.9535003662099903</v>
      </c>
      <c r="L21" s="9">
        <v>9.2610000610349896</v>
      </c>
      <c r="M21" s="10">
        <v>7.6744956970210003</v>
      </c>
      <c r="N21" s="10">
        <v>11.546999359131</v>
      </c>
      <c r="O21" s="10">
        <v>2.38799896240198</v>
      </c>
      <c r="P21" s="10">
        <v>4.8439994812009699</v>
      </c>
      <c r="Q21" s="10">
        <v>2.1589988708499801</v>
      </c>
      <c r="R21" s="10">
        <v>10.247497558594</v>
      </c>
      <c r="S21" s="10">
        <v>1.569498443604</v>
      </c>
      <c r="T21" s="10">
        <v>4.2950004577639902</v>
      </c>
      <c r="U21" s="12" t="s">
        <v>20</v>
      </c>
      <c r="V21" s="10">
        <v>8.3179992675779904</v>
      </c>
      <c r="W21" s="12" t="s">
        <v>20</v>
      </c>
      <c r="X21" s="10">
        <v>3.2449989318849899</v>
      </c>
      <c r="Y21" s="10">
        <v>-1.4120025634770199</v>
      </c>
    </row>
    <row r="22" spans="1:25" x14ac:dyDescent="0.25">
      <c r="A22" s="20" t="s">
        <v>107</v>
      </c>
      <c r="B22" s="10">
        <v>-23.540610995828001</v>
      </c>
      <c r="C22" s="9">
        <v>-8.8703815379510296</v>
      </c>
      <c r="D22" s="10">
        <v>-3.368292386077</v>
      </c>
      <c r="E22" s="9">
        <v>-9.24345709846801</v>
      </c>
      <c r="F22" s="26">
        <v>-22.480500793456802</v>
      </c>
      <c r="G22" s="10">
        <v>-11.9590015411378</v>
      </c>
      <c r="H22" s="12" t="s">
        <v>20</v>
      </c>
      <c r="I22" s="10">
        <v>-4.8044998168940101</v>
      </c>
      <c r="J22" s="10">
        <v>-24.201000976563002</v>
      </c>
      <c r="K22" s="9">
        <v>-10.703499603272</v>
      </c>
      <c r="L22" s="10">
        <v>-3.900999450684</v>
      </c>
      <c r="M22" s="10">
        <v>-7.5270034790049998</v>
      </c>
      <c r="N22" s="10">
        <v>-24.889498901366998</v>
      </c>
      <c r="O22" s="10">
        <v>-8.0919990539549893</v>
      </c>
      <c r="P22" s="10">
        <v>-6.4209960937500101</v>
      </c>
      <c r="Q22" s="10">
        <v>-10.725503540039</v>
      </c>
      <c r="R22" s="10">
        <v>-25.302001190184999</v>
      </c>
      <c r="S22" s="10">
        <v>-8.7760002136219804</v>
      </c>
      <c r="T22" s="10">
        <v>-5.4214996337880201</v>
      </c>
      <c r="U22" s="10">
        <v>-13.467998504639001</v>
      </c>
      <c r="V22" s="26">
        <v>-18.060000610351</v>
      </c>
      <c r="W22" s="10">
        <v>-3.5785011291490001</v>
      </c>
      <c r="X22" s="10">
        <v>2.598000335694</v>
      </c>
      <c r="Y22" s="10">
        <v>-6.7399993896480099</v>
      </c>
    </row>
    <row r="23" spans="1:25" x14ac:dyDescent="0.25">
      <c r="A23" s="29" t="s">
        <v>26</v>
      </c>
      <c r="B23" s="30"/>
      <c r="C23" s="30"/>
      <c r="D23" s="30"/>
      <c r="E23" s="30"/>
      <c r="F23" s="30"/>
      <c r="G23" s="30"/>
      <c r="H23" s="30"/>
      <c r="I23" s="30"/>
      <c r="J23" s="30"/>
      <c r="K23" s="30"/>
      <c r="L23" s="30"/>
      <c r="M23" s="30"/>
      <c r="N23" s="30"/>
      <c r="O23" s="30"/>
      <c r="P23" s="30"/>
      <c r="Q23" s="30"/>
      <c r="R23" s="30"/>
      <c r="S23" s="30"/>
      <c r="T23" s="30"/>
      <c r="U23" s="30"/>
      <c r="V23" s="30"/>
      <c r="W23" s="30"/>
      <c r="X23" s="30"/>
      <c r="Y23" s="30"/>
    </row>
    <row r="24" spans="1:25" x14ac:dyDescent="0.25">
      <c r="A24" s="20" t="s">
        <v>108</v>
      </c>
      <c r="B24" s="10">
        <v>2.4687084912219999</v>
      </c>
      <c r="C24" s="10">
        <v>1.5119512360809899</v>
      </c>
      <c r="D24" s="10">
        <v>-0.66042404508900199</v>
      </c>
      <c r="E24" s="10">
        <v>-1.5260305332819799</v>
      </c>
      <c r="F24" s="26">
        <v>-2.0369995117187001</v>
      </c>
      <c r="G24" s="10">
        <v>1.5170005798343</v>
      </c>
      <c r="H24" s="10">
        <v>-1.8455001831057101</v>
      </c>
      <c r="I24" s="10">
        <v>-1.8470001220697001</v>
      </c>
      <c r="J24" s="13" t="s">
        <v>100</v>
      </c>
      <c r="K24" s="10">
        <v>1.5999996185299901</v>
      </c>
      <c r="L24" s="10">
        <v>-1.5380008697509999</v>
      </c>
      <c r="M24" s="10">
        <v>-1.94350242614802</v>
      </c>
      <c r="N24" s="10">
        <v>3.2695014953619901</v>
      </c>
      <c r="O24" s="10">
        <v>1.5055007934569999</v>
      </c>
      <c r="P24" s="12" t="s">
        <v>20</v>
      </c>
      <c r="Q24" s="10">
        <v>-1.4404991149890001</v>
      </c>
      <c r="R24" s="10">
        <v>4.5045013427729801</v>
      </c>
      <c r="S24" s="10">
        <v>1.4569992065419799</v>
      </c>
      <c r="T24" s="12" t="s">
        <v>20</v>
      </c>
      <c r="U24" s="10">
        <v>-1.47150268554802</v>
      </c>
      <c r="V24" s="10">
        <v>4.8275016784659801</v>
      </c>
      <c r="W24" s="10">
        <v>1.12150192260697</v>
      </c>
      <c r="X24" s="12" t="s">
        <v>20</v>
      </c>
      <c r="Y24" s="10">
        <v>-2.0385047912610301</v>
      </c>
    </row>
    <row r="25" spans="1:25" x14ac:dyDescent="0.25">
      <c r="A25" s="29" t="s">
        <v>29</v>
      </c>
      <c r="B25" s="30"/>
      <c r="C25" s="30"/>
      <c r="D25" s="30"/>
      <c r="E25" s="30"/>
      <c r="F25" s="30"/>
      <c r="G25" s="30"/>
      <c r="H25" s="30"/>
      <c r="I25" s="30"/>
      <c r="J25" s="30"/>
      <c r="K25" s="30"/>
      <c r="L25" s="30"/>
      <c r="M25" s="30"/>
      <c r="N25" s="30"/>
      <c r="O25" s="30"/>
      <c r="P25" s="30"/>
      <c r="Q25" s="30"/>
      <c r="R25" s="30"/>
      <c r="S25" s="30"/>
      <c r="T25" s="30"/>
      <c r="U25" s="30"/>
      <c r="V25" s="30"/>
      <c r="W25" s="30"/>
      <c r="X25" s="30"/>
      <c r="Y25" s="30"/>
    </row>
    <row r="26" spans="1:25" x14ac:dyDescent="0.25">
      <c r="A26" s="20" t="s">
        <v>109</v>
      </c>
      <c r="B26" s="10">
        <v>-25.776871006699</v>
      </c>
      <c r="C26" s="12" t="s">
        <v>20</v>
      </c>
      <c r="D26" s="10">
        <v>1.48410969128201</v>
      </c>
      <c r="E26" s="9">
        <v>2.1036065299910001</v>
      </c>
      <c r="F26" s="10">
        <v>-29.139499664306701</v>
      </c>
      <c r="G26" s="10">
        <v>1.6680007934566099</v>
      </c>
      <c r="H26" s="9">
        <v>4.7239990234375</v>
      </c>
      <c r="I26" s="9">
        <v>4.3045005798340998</v>
      </c>
      <c r="J26" s="10">
        <v>-29.964999389649002</v>
      </c>
      <c r="K26" s="12" t="s">
        <v>20</v>
      </c>
      <c r="L26" s="10">
        <v>1.1265022277829799</v>
      </c>
      <c r="M26" s="10">
        <v>1.5589996337879899</v>
      </c>
      <c r="N26" s="10">
        <v>-27.346000671386999</v>
      </c>
      <c r="O26" s="10">
        <v>-1.4580009460449901</v>
      </c>
      <c r="P26" s="12" t="s">
        <v>20</v>
      </c>
      <c r="Q26" s="10">
        <v>0.55200042724598597</v>
      </c>
      <c r="R26" s="10">
        <v>-23.544498443603999</v>
      </c>
      <c r="S26" s="10">
        <v>-1.1094993591310101</v>
      </c>
      <c r="T26" s="12" t="s">
        <v>20</v>
      </c>
      <c r="U26" s="10">
        <v>1.1535087585449999</v>
      </c>
      <c r="V26" s="10">
        <v>-20.551501464844002</v>
      </c>
      <c r="W26" s="12" t="s">
        <v>20</v>
      </c>
      <c r="X26" s="10">
        <v>0.72000045776400201</v>
      </c>
      <c r="Y26" s="10">
        <v>1.5545013427730201</v>
      </c>
    </row>
    <row r="27" spans="1:25" x14ac:dyDescent="0.25">
      <c r="A27" s="20" t="s">
        <v>110</v>
      </c>
      <c r="B27" s="10">
        <v>-22.465769420348</v>
      </c>
      <c r="C27" s="10">
        <v>2.1540576837630301</v>
      </c>
      <c r="D27" s="10">
        <v>3.9596939854800399</v>
      </c>
      <c r="E27" s="9">
        <v>8.6608816338680299</v>
      </c>
      <c r="F27" s="10">
        <v>-27.9920005798337</v>
      </c>
      <c r="G27" s="10">
        <v>4.2199993133546103</v>
      </c>
      <c r="H27" s="10">
        <v>5.6954994201664997</v>
      </c>
      <c r="I27" s="9">
        <v>10.4340003967291</v>
      </c>
      <c r="J27" s="10">
        <v>-27.846501159668001</v>
      </c>
      <c r="K27" s="10">
        <v>1.3704971313480001</v>
      </c>
      <c r="L27" s="10">
        <v>3.2519996643070099</v>
      </c>
      <c r="M27" s="10">
        <v>7.28749847412102</v>
      </c>
      <c r="N27" s="10">
        <v>-22.934999847412001</v>
      </c>
      <c r="O27" s="10">
        <v>1.7865005493170001</v>
      </c>
      <c r="P27" s="10">
        <v>3.3399986267089901</v>
      </c>
      <c r="Q27" s="10">
        <v>7.6970008850099996</v>
      </c>
      <c r="R27" s="10">
        <v>-18.627999114990001</v>
      </c>
      <c r="S27" s="10">
        <v>2.0809989929200001</v>
      </c>
      <c r="T27" s="10">
        <v>3.5819992065430002</v>
      </c>
      <c r="U27" s="9">
        <v>8.4380043029790102</v>
      </c>
      <c r="V27" s="10">
        <v>-16.95000076294</v>
      </c>
      <c r="W27" s="10">
        <v>0.56150054931600801</v>
      </c>
      <c r="X27" s="10">
        <v>2.5485000610350101</v>
      </c>
      <c r="Y27" s="9">
        <v>7.4060020446770203</v>
      </c>
    </row>
    <row r="28" spans="1:25" x14ac:dyDescent="0.25">
      <c r="A28" s="20" t="s">
        <v>111</v>
      </c>
      <c r="B28" s="26">
        <v>3.3111015863510098</v>
      </c>
      <c r="C28" s="10">
        <v>2.2959755390240302</v>
      </c>
      <c r="D28" s="10">
        <v>2.4755842941980299</v>
      </c>
      <c r="E28" s="9">
        <v>6.5572751038770303</v>
      </c>
      <c r="F28" s="26">
        <v>1.147499084473</v>
      </c>
      <c r="G28" s="10">
        <v>2.5519985198979902</v>
      </c>
      <c r="H28" s="10">
        <v>0.97150039672899902</v>
      </c>
      <c r="I28" s="10">
        <v>6.1294998168950103</v>
      </c>
      <c r="J28" s="26">
        <v>2.11849822998101</v>
      </c>
      <c r="K28" s="10">
        <v>1.6009971618660199</v>
      </c>
      <c r="L28" s="10">
        <v>2.12549743652403</v>
      </c>
      <c r="M28" s="10">
        <v>5.7284988403330299</v>
      </c>
      <c r="N28" s="26">
        <v>4.4110008239749998</v>
      </c>
      <c r="O28" s="10">
        <v>3.2445014953619902</v>
      </c>
      <c r="P28" s="10">
        <v>3.6604988098139901</v>
      </c>
      <c r="Q28" s="10">
        <v>7.1450004577640103</v>
      </c>
      <c r="R28" s="10">
        <v>4.9164993286140097</v>
      </c>
      <c r="S28" s="10">
        <v>3.19049835205101</v>
      </c>
      <c r="T28" s="10">
        <v>3.6024963378920098</v>
      </c>
      <c r="U28" s="9">
        <v>7.2844955444340096</v>
      </c>
      <c r="V28" s="26">
        <v>3.601500701904</v>
      </c>
      <c r="W28" s="10">
        <v>0.75850067138699695</v>
      </c>
      <c r="X28" s="10">
        <v>1.8284996032710099</v>
      </c>
      <c r="Y28" s="10">
        <v>5.8515007019040004</v>
      </c>
    </row>
    <row r="29" spans="1:25" x14ac:dyDescent="0.25">
      <c r="A29" s="29" t="s">
        <v>33</v>
      </c>
      <c r="B29" s="30"/>
      <c r="C29" s="30"/>
      <c r="D29" s="30"/>
      <c r="E29" s="30"/>
      <c r="F29" s="30"/>
      <c r="G29" s="30"/>
      <c r="H29" s="30"/>
      <c r="I29" s="30"/>
      <c r="J29" s="30"/>
      <c r="K29" s="30"/>
      <c r="L29" s="30"/>
      <c r="M29" s="30"/>
      <c r="N29" s="30"/>
      <c r="O29" s="30"/>
      <c r="P29" s="30"/>
      <c r="Q29" s="30"/>
      <c r="R29" s="30"/>
      <c r="S29" s="30"/>
      <c r="T29" s="30"/>
      <c r="U29" s="30"/>
      <c r="V29" s="30"/>
      <c r="W29" s="30"/>
      <c r="X29" s="30"/>
      <c r="Y29" s="30"/>
    </row>
    <row r="30" spans="1:25" x14ac:dyDescent="0.25">
      <c r="A30" s="20" t="s">
        <v>112</v>
      </c>
      <c r="B30" s="26">
        <v>-3.0343626476260099</v>
      </c>
      <c r="C30" s="12" t="s">
        <v>20</v>
      </c>
      <c r="D30" s="10">
        <v>1.7957074868010101</v>
      </c>
      <c r="E30" s="9">
        <v>5.2409687963570102</v>
      </c>
      <c r="F30" s="26">
        <v>-1.58299980163581</v>
      </c>
      <c r="G30" s="12" t="s">
        <v>20</v>
      </c>
      <c r="H30" s="10">
        <v>5.1480007171634803</v>
      </c>
      <c r="I30" s="9">
        <v>6.8610034942625902</v>
      </c>
      <c r="J30" s="26">
        <v>-2.9444999694820102</v>
      </c>
      <c r="K30" s="10">
        <v>-1.07000083923302</v>
      </c>
      <c r="L30" s="10">
        <v>2.4369995117189802</v>
      </c>
      <c r="M30" s="9">
        <v>5.1715019226079901</v>
      </c>
      <c r="N30" s="10">
        <v>-4.2664993286130102</v>
      </c>
      <c r="O30" s="10">
        <v>-1.1130020141600301</v>
      </c>
      <c r="P30" s="12" t="s">
        <v>20</v>
      </c>
      <c r="Q30" s="10">
        <v>3.9775009155280001</v>
      </c>
      <c r="R30" s="26">
        <v>-3.5640022277830199</v>
      </c>
      <c r="S30" s="10">
        <v>0.51449661254898205</v>
      </c>
      <c r="T30" s="10">
        <v>0.82599945068298597</v>
      </c>
      <c r="U30" s="10">
        <v>4.6619956970219798</v>
      </c>
      <c r="V30" s="26">
        <v>-2.9700004577639998</v>
      </c>
      <c r="W30" s="10">
        <v>1.5730010986330001</v>
      </c>
      <c r="X30" s="10">
        <v>0.95499954223601002</v>
      </c>
      <c r="Y30" s="9">
        <v>5.0180000305169896</v>
      </c>
    </row>
    <row r="31" spans="1:25" x14ac:dyDescent="0.25">
      <c r="A31" s="20" t="s">
        <v>113</v>
      </c>
      <c r="B31" s="10">
        <v>-15.503273811867</v>
      </c>
      <c r="C31" s="10">
        <v>1.18548336619801</v>
      </c>
      <c r="D31" s="10">
        <v>2.2762753171960202</v>
      </c>
      <c r="E31" s="9">
        <v>5.4034931004060196</v>
      </c>
      <c r="F31" s="10">
        <v>-15.7869995117192</v>
      </c>
      <c r="G31" s="10">
        <v>4.2194992065422001</v>
      </c>
      <c r="H31" s="10">
        <v>6.4305004119870999</v>
      </c>
      <c r="I31" s="9">
        <v>9.0630020141597907</v>
      </c>
      <c r="J31" s="10">
        <v>-17.495500564575</v>
      </c>
      <c r="K31" s="10">
        <v>1.6234996795659999</v>
      </c>
      <c r="L31" s="10">
        <v>2.5905006408690001</v>
      </c>
      <c r="M31" s="9">
        <v>5.7205013275149801</v>
      </c>
      <c r="N31" s="10">
        <v>-17.158999633789001</v>
      </c>
      <c r="O31" s="12" t="s">
        <v>20</v>
      </c>
      <c r="P31" s="12" t="s">
        <v>20</v>
      </c>
      <c r="Q31" s="10">
        <v>3.73900146484397</v>
      </c>
      <c r="R31" s="10">
        <v>-14.521501922606999</v>
      </c>
      <c r="S31" s="12" t="s">
        <v>20</v>
      </c>
      <c r="T31" s="10">
        <v>1.0679992675779899</v>
      </c>
      <c r="U31" s="10">
        <v>4.4584999084469796</v>
      </c>
      <c r="V31" s="10">
        <v>-12.624999237060999</v>
      </c>
      <c r="W31" s="10">
        <v>0.61000137329102699</v>
      </c>
      <c r="X31" s="10">
        <v>1.6505004882810099</v>
      </c>
      <c r="Y31" s="9">
        <v>4.8090034484850204</v>
      </c>
    </row>
    <row r="32" spans="1:25" x14ac:dyDescent="0.25">
      <c r="A32" s="20" t="s">
        <v>114</v>
      </c>
      <c r="B32" s="10">
        <v>-27.086043450544999</v>
      </c>
      <c r="C32" s="10">
        <v>-0.80723070361199201</v>
      </c>
      <c r="D32" s="10">
        <v>0.615783629900022</v>
      </c>
      <c r="E32" s="10">
        <v>2.9268175238340199</v>
      </c>
      <c r="F32" s="10">
        <v>-26.6769996643072</v>
      </c>
      <c r="G32" s="12" t="s">
        <v>20</v>
      </c>
      <c r="H32" s="10">
        <v>3.4250003814690899</v>
      </c>
      <c r="I32" s="10">
        <v>4.1550010681148004</v>
      </c>
      <c r="J32" s="10">
        <v>-29.480500793457001</v>
      </c>
      <c r="K32" s="10">
        <v>-1.765003204346</v>
      </c>
      <c r="L32" s="12" t="s">
        <v>20</v>
      </c>
      <c r="M32" s="10">
        <v>2.2695007324209802</v>
      </c>
      <c r="N32" s="10">
        <v>-29.394998931884999</v>
      </c>
      <c r="O32" s="10">
        <v>-2.2394981384280199</v>
      </c>
      <c r="P32" s="10">
        <v>-1.1269996643069899</v>
      </c>
      <c r="Q32" s="10">
        <v>1.22100143432601</v>
      </c>
      <c r="R32" s="10">
        <v>-26.440502166748001</v>
      </c>
      <c r="S32" s="10">
        <v>-0.80950164794902002</v>
      </c>
      <c r="T32" s="12" t="s">
        <v>20</v>
      </c>
      <c r="U32" s="10">
        <v>2.66749649047898</v>
      </c>
      <c r="V32" s="10">
        <v>-24.172998046875001</v>
      </c>
      <c r="W32" s="12" t="s">
        <v>20</v>
      </c>
      <c r="X32" s="10">
        <v>0.82100067138699695</v>
      </c>
      <c r="Y32" s="9">
        <v>3.7650054931629899</v>
      </c>
    </row>
    <row r="33" spans="1:25" x14ac:dyDescent="0.25">
      <c r="A33" s="20" t="s">
        <v>115</v>
      </c>
      <c r="B33" s="10">
        <v>-12.468911164241</v>
      </c>
      <c r="C33" s="10">
        <v>1.0127595925350199</v>
      </c>
      <c r="D33" s="12" t="s">
        <v>20</v>
      </c>
      <c r="E33" s="12" t="s">
        <v>20</v>
      </c>
      <c r="F33" s="10">
        <v>-14.2039997100834</v>
      </c>
      <c r="G33" s="10">
        <v>4.28699951171801</v>
      </c>
      <c r="H33" s="10">
        <v>1.28249969482361</v>
      </c>
      <c r="I33" s="10">
        <v>2.2019985198972001</v>
      </c>
      <c r="J33" s="10">
        <v>-14.551000595093001</v>
      </c>
      <c r="K33" s="10">
        <v>2.6935005187990102</v>
      </c>
      <c r="L33" s="12" t="s">
        <v>20</v>
      </c>
      <c r="M33" s="10">
        <v>0.54899940490699395</v>
      </c>
      <c r="N33" s="10">
        <v>-12.892500305176</v>
      </c>
      <c r="O33" s="10">
        <v>0.97950057983399597</v>
      </c>
      <c r="P33" s="12" t="s">
        <v>20</v>
      </c>
      <c r="Q33" s="12" t="s">
        <v>20</v>
      </c>
      <c r="R33" s="10">
        <v>-10.957499694824</v>
      </c>
      <c r="S33" s="10">
        <v>-0.78299789428697897</v>
      </c>
      <c r="T33" s="12" t="s">
        <v>20</v>
      </c>
      <c r="U33" s="12" t="s">
        <v>20</v>
      </c>
      <c r="V33" s="10">
        <v>-9.6549987792969905</v>
      </c>
      <c r="W33" s="10">
        <v>-0.96299972534197298</v>
      </c>
      <c r="X33" s="10">
        <v>0.69550094604500101</v>
      </c>
      <c r="Y33" s="12" t="s">
        <v>20</v>
      </c>
    </row>
    <row r="34" spans="1:25" x14ac:dyDescent="0.25">
      <c r="A34" s="20" t="s">
        <v>116</v>
      </c>
      <c r="B34" s="10">
        <v>-24.051680802919002</v>
      </c>
      <c r="C34" s="10">
        <v>-0.97995447727498697</v>
      </c>
      <c r="D34" s="10">
        <v>-1.17992385690098</v>
      </c>
      <c r="E34" s="10">
        <v>-2.3141512725229898</v>
      </c>
      <c r="F34" s="10">
        <v>-25.093999862671399</v>
      </c>
      <c r="G34" s="12" t="s">
        <v>20</v>
      </c>
      <c r="H34" s="10">
        <v>-1.7230003356943899</v>
      </c>
      <c r="I34" s="10">
        <v>-2.7060024261477902</v>
      </c>
      <c r="J34" s="10">
        <v>-26.536000823975002</v>
      </c>
      <c r="K34" s="10">
        <v>-0.69500236511298397</v>
      </c>
      <c r="L34" s="10">
        <v>-2.0570018768310101</v>
      </c>
      <c r="M34" s="10">
        <v>-2.90200119018701</v>
      </c>
      <c r="N34" s="10">
        <v>-25.128499603272001</v>
      </c>
      <c r="O34" s="10">
        <v>-1.1264961242679901</v>
      </c>
      <c r="P34" s="10">
        <v>-1.6025009155279999</v>
      </c>
      <c r="Q34" s="9">
        <v>-2.7564994812019799</v>
      </c>
      <c r="R34" s="10">
        <v>-22.876499938965001</v>
      </c>
      <c r="S34" s="10">
        <v>-1.3239982604980001</v>
      </c>
      <c r="T34" s="10">
        <v>-1.046001434326</v>
      </c>
      <c r="U34" s="10">
        <v>-1.9944992065430001</v>
      </c>
      <c r="V34" s="10">
        <v>-21.202997589111</v>
      </c>
      <c r="W34" s="10">
        <v>-1.21199722289998</v>
      </c>
      <c r="X34" s="12" t="s">
        <v>20</v>
      </c>
      <c r="Y34" s="10">
        <v>-1.2529945373539999</v>
      </c>
    </row>
    <row r="35" spans="1:25" x14ac:dyDescent="0.25">
      <c r="A35" s="20" t="s">
        <v>117</v>
      </c>
      <c r="B35" s="10">
        <v>-11.582769638678</v>
      </c>
      <c r="C35" s="10">
        <v>-1.9927140698100101</v>
      </c>
      <c r="D35" s="10">
        <v>-1.6604916872960001</v>
      </c>
      <c r="E35" s="10">
        <v>-2.4766755765720099</v>
      </c>
      <c r="F35" s="10">
        <v>-10.890000152588</v>
      </c>
      <c r="G35" s="10">
        <v>-4.115500259399</v>
      </c>
      <c r="H35" s="10">
        <v>-3.00550003051801</v>
      </c>
      <c r="I35" s="10">
        <v>-4.9080009460449903</v>
      </c>
      <c r="J35" s="10">
        <v>-11.985000228882001</v>
      </c>
      <c r="K35" s="10">
        <v>-3.3885028839119999</v>
      </c>
      <c r="L35" s="10">
        <v>-2.2105030059810198</v>
      </c>
      <c r="M35" s="10">
        <v>-3.4510005950939999</v>
      </c>
      <c r="N35" s="10">
        <v>-12.235999298096001</v>
      </c>
      <c r="O35" s="10">
        <v>-2.10599670410198</v>
      </c>
      <c r="P35" s="10">
        <v>-1.6145004272469801</v>
      </c>
      <c r="Q35" s="10">
        <v>-2.5180000305179502</v>
      </c>
      <c r="R35" s="10">
        <v>-11.919000244140999</v>
      </c>
      <c r="S35" s="10">
        <v>-0.54100036621102299</v>
      </c>
      <c r="T35" s="10">
        <v>-1.288001251221</v>
      </c>
      <c r="U35" s="10">
        <v>-1.7910034179680001</v>
      </c>
      <c r="V35" s="10">
        <v>-11.547998809814001</v>
      </c>
      <c r="W35" s="12" t="s">
        <v>20</v>
      </c>
      <c r="X35" s="10">
        <v>-0.82949981689401397</v>
      </c>
      <c r="Y35" s="10">
        <v>-1.04399795532203</v>
      </c>
    </row>
    <row r="36" spans="1:25" x14ac:dyDescent="0.25">
      <c r="A36" s="29" t="s">
        <v>38</v>
      </c>
      <c r="B36" s="30"/>
      <c r="C36" s="30"/>
      <c r="D36" s="30"/>
      <c r="E36" s="30"/>
      <c r="F36" s="30"/>
      <c r="G36" s="30"/>
      <c r="H36" s="30"/>
      <c r="I36" s="30"/>
      <c r="J36" s="30"/>
      <c r="K36" s="30"/>
      <c r="L36" s="30"/>
      <c r="M36" s="30"/>
      <c r="N36" s="30"/>
      <c r="O36" s="30"/>
      <c r="P36" s="30"/>
      <c r="Q36" s="30"/>
      <c r="R36" s="30"/>
      <c r="S36" s="30"/>
      <c r="T36" s="30"/>
      <c r="U36" s="30"/>
      <c r="V36" s="30"/>
      <c r="W36" s="30"/>
      <c r="X36" s="30"/>
      <c r="Y36" s="30"/>
    </row>
    <row r="37" spans="1:25" x14ac:dyDescent="0.25">
      <c r="A37" s="20" t="s">
        <v>118</v>
      </c>
      <c r="B37" s="10">
        <v>-10.959818177733</v>
      </c>
      <c r="C37" s="10">
        <v>3.1591143772959902</v>
      </c>
      <c r="D37" s="10">
        <v>3.5410671673099898</v>
      </c>
      <c r="E37" s="10">
        <v>3.5799926397220099</v>
      </c>
      <c r="F37" s="10">
        <v>-22.444499969482798</v>
      </c>
      <c r="G37" s="10">
        <v>2.01500053405822</v>
      </c>
      <c r="H37" s="10">
        <v>2.8530006408692099</v>
      </c>
      <c r="I37" s="10">
        <v>4.0975013732912098</v>
      </c>
      <c r="J37" s="10">
        <v>-16.230000305175999</v>
      </c>
      <c r="K37" s="10">
        <v>2.5855010986329998</v>
      </c>
      <c r="L37" s="10">
        <v>3.1339988708490001</v>
      </c>
      <c r="M37" s="10">
        <v>2.9699981689450001</v>
      </c>
      <c r="N37" s="10">
        <v>-9.3120002746590007</v>
      </c>
      <c r="O37" s="10">
        <v>3.6294982910139901</v>
      </c>
      <c r="P37" s="10">
        <v>3.7059997558590099</v>
      </c>
      <c r="Q37" s="10">
        <v>3.0740013122550098</v>
      </c>
      <c r="R37" s="26">
        <v>-4.3724998474119996</v>
      </c>
      <c r="S37" s="10">
        <v>4.82400054931699</v>
      </c>
      <c r="T37" s="10">
        <v>4.4330024719240004</v>
      </c>
      <c r="U37" s="10">
        <v>3.8055030822760001</v>
      </c>
      <c r="V37" s="26">
        <v>-3.2550010681150101</v>
      </c>
      <c r="W37" s="10">
        <v>2.8244995117189799</v>
      </c>
      <c r="X37" s="10">
        <v>2.63899841308498</v>
      </c>
      <c r="Y37" s="10">
        <v>2.9929969787599799</v>
      </c>
    </row>
    <row r="38" spans="1:25" x14ac:dyDescent="0.25">
      <c r="A38" s="29" t="s">
        <v>41</v>
      </c>
      <c r="B38" s="30"/>
      <c r="C38" s="30"/>
      <c r="D38" s="30"/>
      <c r="E38" s="30"/>
      <c r="F38" s="30"/>
      <c r="G38" s="30"/>
      <c r="H38" s="30"/>
      <c r="I38" s="30"/>
      <c r="J38" s="30"/>
      <c r="K38" s="30"/>
      <c r="L38" s="30"/>
      <c r="M38" s="30"/>
      <c r="N38" s="30"/>
      <c r="O38" s="30"/>
      <c r="P38" s="30"/>
      <c r="Q38" s="30"/>
      <c r="R38" s="30"/>
      <c r="S38" s="30"/>
      <c r="T38" s="30"/>
      <c r="U38" s="30"/>
      <c r="V38" s="30"/>
      <c r="W38" s="30"/>
      <c r="X38" s="30"/>
      <c r="Y38" s="30"/>
    </row>
    <row r="39" spans="1:25" x14ac:dyDescent="0.25">
      <c r="A39" s="20" t="s">
        <v>119</v>
      </c>
      <c r="B39" s="10">
        <v>-9.3468508362620106</v>
      </c>
      <c r="C39" s="10">
        <v>-4.0205906893300201</v>
      </c>
      <c r="D39" s="10">
        <v>-5.4747051820439996</v>
      </c>
      <c r="E39" s="10">
        <v>-1.80312647874203</v>
      </c>
      <c r="F39" s="10">
        <v>-9.1224990844727891</v>
      </c>
      <c r="G39" s="10">
        <v>-7.1010002136228003</v>
      </c>
      <c r="H39" s="10">
        <v>-5.76199760436978</v>
      </c>
      <c r="I39" s="10">
        <v>-4.9684982299806002</v>
      </c>
      <c r="J39" s="10">
        <v>-10.356499481202</v>
      </c>
      <c r="K39" s="10">
        <v>-4.3789997100839999</v>
      </c>
      <c r="L39" s="10">
        <v>-5.8279998779299804</v>
      </c>
      <c r="M39" s="10">
        <v>-2.0985008239749998</v>
      </c>
      <c r="N39" s="10">
        <v>-10.317001342774001</v>
      </c>
      <c r="O39" s="10">
        <v>-2.8555000305189799</v>
      </c>
      <c r="P39" s="10">
        <v>-5.6250007629400001</v>
      </c>
      <c r="Q39" s="10">
        <v>-1.08100280761801</v>
      </c>
      <c r="R39" s="10">
        <v>-8.2235015869139794</v>
      </c>
      <c r="S39" s="10">
        <v>-2.4410041809079801</v>
      </c>
      <c r="T39" s="10">
        <v>-4.2354995727539801</v>
      </c>
      <c r="U39" s="10">
        <v>0.74649963378902795</v>
      </c>
      <c r="V39" s="10">
        <v>-8.8870002746589893</v>
      </c>
      <c r="W39" s="10">
        <v>-4.1829994201669898</v>
      </c>
      <c r="X39" s="10">
        <v>-5.1935028076179899</v>
      </c>
      <c r="Y39" s="10">
        <v>-1.2629981994639901</v>
      </c>
    </row>
    <row r="40" spans="1:25" x14ac:dyDescent="0.25">
      <c r="A40" s="29" t="s">
        <v>44</v>
      </c>
      <c r="B40" s="30"/>
      <c r="C40" s="30"/>
      <c r="D40" s="30"/>
      <c r="E40" s="30"/>
      <c r="F40" s="30"/>
      <c r="G40" s="30"/>
      <c r="H40" s="30"/>
      <c r="I40" s="30"/>
      <c r="J40" s="30"/>
      <c r="K40" s="30"/>
      <c r="L40" s="30"/>
      <c r="M40" s="30"/>
      <c r="N40" s="30"/>
      <c r="O40" s="30"/>
      <c r="P40" s="30"/>
      <c r="Q40" s="30"/>
      <c r="R40" s="30"/>
      <c r="S40" s="30"/>
      <c r="T40" s="30"/>
      <c r="U40" s="30"/>
      <c r="V40" s="30"/>
      <c r="W40" s="30"/>
      <c r="X40" s="30"/>
      <c r="Y40" s="30"/>
    </row>
    <row r="41" spans="1:25" x14ac:dyDescent="0.25">
      <c r="A41" s="20" t="s">
        <v>120</v>
      </c>
      <c r="B41" s="10">
        <v>-5.9993533548510003</v>
      </c>
      <c r="C41" s="9">
        <v>4.4826200150400002</v>
      </c>
      <c r="D41" s="9">
        <v>3.7936430364249798</v>
      </c>
      <c r="E41" s="9">
        <v>5.4417873920970097</v>
      </c>
      <c r="F41" s="10">
        <v>-8.2809982299802005</v>
      </c>
      <c r="G41" s="9">
        <v>5.9275020599371002</v>
      </c>
      <c r="H41" s="9">
        <v>5.3515018463136999</v>
      </c>
      <c r="I41" s="9">
        <v>6.8830017089842102</v>
      </c>
      <c r="J41" s="10">
        <v>-8.2569988250729995</v>
      </c>
      <c r="K41" s="9">
        <v>5.8450031280519896</v>
      </c>
      <c r="L41" s="10">
        <v>4.4869998931890098</v>
      </c>
      <c r="M41" s="9">
        <v>6.2049976348870102</v>
      </c>
      <c r="N41" s="10">
        <v>-5.7580017089840103</v>
      </c>
      <c r="O41" s="9">
        <v>5.0339981079109997</v>
      </c>
      <c r="P41" s="10">
        <v>4.4764961242679799</v>
      </c>
      <c r="Q41" s="9">
        <v>5.9879974365239796</v>
      </c>
      <c r="R41" s="10">
        <v>-4.5849990844719999</v>
      </c>
      <c r="S41" s="10">
        <v>3.18800354004</v>
      </c>
      <c r="T41" s="10">
        <v>2.900999450684</v>
      </c>
      <c r="U41" s="9">
        <v>4.4569961547850001</v>
      </c>
      <c r="V41" s="26">
        <v>-4.1495025634770002</v>
      </c>
      <c r="W41" s="10">
        <v>1.9469955444339699</v>
      </c>
      <c r="X41" s="10">
        <v>1.20849609375</v>
      </c>
      <c r="Y41" s="10">
        <v>3.2844970703119998</v>
      </c>
    </row>
    <row r="42" spans="1:25" x14ac:dyDescent="0.25">
      <c r="A42" s="20" t="s">
        <v>121</v>
      </c>
      <c r="B42" s="26">
        <v>-3.4972799338619902</v>
      </c>
      <c r="C42" s="10">
        <v>2.1887713077390201</v>
      </c>
      <c r="D42" s="10">
        <v>2.5473865583109898</v>
      </c>
      <c r="E42" s="10">
        <v>3.56323550995802</v>
      </c>
      <c r="F42" s="26">
        <v>-7.8119995117191898</v>
      </c>
      <c r="G42" s="10">
        <v>3.8790012359611001</v>
      </c>
      <c r="H42" s="10">
        <v>3.9724998474117101</v>
      </c>
      <c r="I42" s="10">
        <v>3.4940017700192101</v>
      </c>
      <c r="J42" s="26">
        <v>-6.6134994506829896</v>
      </c>
      <c r="K42" s="10">
        <v>2.6569984436039999</v>
      </c>
      <c r="L42" s="10">
        <v>3.3255004882819899</v>
      </c>
      <c r="M42" s="10">
        <v>3.93450164794901</v>
      </c>
      <c r="N42" s="26">
        <v>-2.9229995727540099</v>
      </c>
      <c r="O42" s="10">
        <v>2.5024993896489902</v>
      </c>
      <c r="P42" s="10">
        <v>3.3660011291499901</v>
      </c>
      <c r="Q42" s="10">
        <v>4.4190017700200004</v>
      </c>
      <c r="R42" s="26">
        <v>-0.87249832153298701</v>
      </c>
      <c r="S42" s="10">
        <v>1.05600662231501</v>
      </c>
      <c r="T42" s="10">
        <v>1.7010032653810201</v>
      </c>
      <c r="U42" s="10">
        <v>3.2574974060059998</v>
      </c>
      <c r="V42" s="13" t="s">
        <v>100</v>
      </c>
      <c r="W42" s="10">
        <v>0.602496337890983</v>
      </c>
      <c r="X42" s="12" t="s">
        <v>20</v>
      </c>
      <c r="Y42" s="10">
        <v>2.9539947509759901</v>
      </c>
    </row>
    <row r="43" spans="1:25" x14ac:dyDescent="0.25">
      <c r="A43" s="20" t="s">
        <v>122</v>
      </c>
      <c r="B43" s="10">
        <v>-8.6099313958549999</v>
      </c>
      <c r="C43" s="12" t="s">
        <v>20</v>
      </c>
      <c r="D43" s="12" t="s">
        <v>20</v>
      </c>
      <c r="E43" s="10">
        <v>3.2472523368639901</v>
      </c>
      <c r="F43" s="10">
        <v>-15.198500061035199</v>
      </c>
      <c r="G43" s="10">
        <v>1.0360000610350999</v>
      </c>
      <c r="H43" s="12" t="s">
        <v>20</v>
      </c>
      <c r="I43" s="10">
        <v>3.3835006713862201</v>
      </c>
      <c r="J43" s="10">
        <v>-12.501001739502</v>
      </c>
      <c r="K43" s="10">
        <v>0.68449783325200997</v>
      </c>
      <c r="L43" s="12" t="s">
        <v>20</v>
      </c>
      <c r="M43" s="10">
        <v>4.0289970397940102</v>
      </c>
      <c r="N43" s="10">
        <v>-8.0295013427729902</v>
      </c>
      <c r="O43" s="12" t="s">
        <v>20</v>
      </c>
      <c r="P43" s="10">
        <v>0.80249862670902405</v>
      </c>
      <c r="Q43" s="10">
        <v>3.9864959716810202</v>
      </c>
      <c r="R43" s="10">
        <v>-5.1295013427730103</v>
      </c>
      <c r="S43" s="10">
        <v>-0.89699783325099203</v>
      </c>
      <c r="T43" s="12" t="s">
        <v>20</v>
      </c>
      <c r="U43" s="10">
        <v>2.6944915771479701</v>
      </c>
      <c r="V43" s="26">
        <v>-3.5220001220700099</v>
      </c>
      <c r="W43" s="10">
        <v>-1.66200027465803</v>
      </c>
      <c r="X43" s="10">
        <v>-1.491498565673</v>
      </c>
      <c r="Y43" s="10">
        <v>1.46799926757799</v>
      </c>
    </row>
    <row r="44" spans="1:25" x14ac:dyDescent="0.25">
      <c r="A44" s="20" t="s">
        <v>123</v>
      </c>
      <c r="B44" s="26">
        <v>2.5020734209890101</v>
      </c>
      <c r="C44" s="10">
        <v>-2.2938487073009801</v>
      </c>
      <c r="D44" s="10">
        <v>-1.24625647811399</v>
      </c>
      <c r="E44" s="10">
        <v>-1.8785518821389899</v>
      </c>
      <c r="F44" s="13" t="s">
        <v>100</v>
      </c>
      <c r="G44" s="10">
        <v>-2.0485008239760001</v>
      </c>
      <c r="H44" s="10">
        <v>-1.3790019989019799</v>
      </c>
      <c r="I44" s="10">
        <v>-3.3889999389650001</v>
      </c>
      <c r="J44" s="26">
        <v>1.6434993743899999</v>
      </c>
      <c r="K44" s="10">
        <v>-3.1880046844479901</v>
      </c>
      <c r="L44" s="10">
        <v>-1.16149940490702</v>
      </c>
      <c r="M44" s="10">
        <v>-2.2704959869380001</v>
      </c>
      <c r="N44" s="26">
        <v>2.83500213623</v>
      </c>
      <c r="O44" s="10">
        <v>-2.5314987182620099</v>
      </c>
      <c r="P44" s="10">
        <v>-1.1104949951179901</v>
      </c>
      <c r="Q44" s="10">
        <v>-1.5689956665039799</v>
      </c>
      <c r="R44" s="26">
        <v>3.7125007629390199</v>
      </c>
      <c r="S44" s="10">
        <v>-2.1319969177249898</v>
      </c>
      <c r="T44" s="10">
        <v>-1.1999961853029799</v>
      </c>
      <c r="U44" s="10">
        <v>-1.1994987487790101</v>
      </c>
      <c r="V44" s="26">
        <v>4.4315002441410103</v>
      </c>
      <c r="W44" s="10">
        <v>-1.3444992065429899</v>
      </c>
      <c r="X44" s="10">
        <v>-1.2159988403319899</v>
      </c>
      <c r="Y44" s="12" t="s">
        <v>20</v>
      </c>
    </row>
    <row r="45" spans="1:25" x14ac:dyDescent="0.25">
      <c r="A45" s="20" t="s">
        <v>124</v>
      </c>
      <c r="B45" s="26">
        <v>-2.610578041004</v>
      </c>
      <c r="C45" s="9">
        <v>-4.4911529005659903</v>
      </c>
      <c r="D45" s="9">
        <v>-3.7537857734869799</v>
      </c>
      <c r="E45" s="10">
        <v>-2.1945350552330201</v>
      </c>
      <c r="F45" s="10">
        <v>-6.9175018310549898</v>
      </c>
      <c r="G45" s="10">
        <v>-4.8915019989020001</v>
      </c>
      <c r="H45" s="10">
        <v>-5.4480018615729904</v>
      </c>
      <c r="I45" s="10">
        <v>-3.49950103759799</v>
      </c>
      <c r="J45" s="26">
        <v>-4.2440029144289904</v>
      </c>
      <c r="K45" s="9">
        <v>-5.1605052947999797</v>
      </c>
      <c r="L45" s="10">
        <v>-4.0560009002689998</v>
      </c>
      <c r="M45" s="10">
        <v>-2.1760005950929999</v>
      </c>
      <c r="N45" s="26">
        <v>-2.2714996337889799</v>
      </c>
      <c r="O45" s="9">
        <v>-4.9555000305179799</v>
      </c>
      <c r="P45" s="10">
        <v>-3.6739974975589602</v>
      </c>
      <c r="Q45" s="10">
        <v>-2.0015014648429599</v>
      </c>
      <c r="R45" s="26">
        <v>-0.54450225830100896</v>
      </c>
      <c r="S45" s="9">
        <v>-4.0850013732909902</v>
      </c>
      <c r="T45" s="10">
        <v>-3.1155021667480001</v>
      </c>
      <c r="U45" s="10">
        <v>-1.7625045776370301</v>
      </c>
      <c r="V45" s="26">
        <v>0.62750244140698896</v>
      </c>
      <c r="W45" s="10">
        <v>-3.6089958190920002</v>
      </c>
      <c r="X45" s="10">
        <v>-2.699994659423</v>
      </c>
      <c r="Y45" s="10">
        <v>-1.81649780273401</v>
      </c>
    </row>
    <row r="46" spans="1:25" x14ac:dyDescent="0.25">
      <c r="A46" s="20" t="s">
        <v>125</v>
      </c>
      <c r="B46" s="26">
        <v>-5.1126514619930097</v>
      </c>
      <c r="C46" s="10">
        <v>-2.1973041932650101</v>
      </c>
      <c r="D46" s="10">
        <v>-2.50752929537299</v>
      </c>
      <c r="E46" s="12" t="s">
        <v>20</v>
      </c>
      <c r="F46" s="26">
        <v>-7.3865005493159996</v>
      </c>
      <c r="G46" s="10">
        <v>-2.843001174926</v>
      </c>
      <c r="H46" s="10">
        <v>-4.06899986267101</v>
      </c>
      <c r="I46" s="12" t="s">
        <v>20</v>
      </c>
      <c r="J46" s="26">
        <v>-5.8875022888189896</v>
      </c>
      <c r="K46" s="10">
        <v>-1.97250061035199</v>
      </c>
      <c r="L46" s="10">
        <v>-2.8945014953619799</v>
      </c>
      <c r="M46" s="12" t="s">
        <v>20</v>
      </c>
      <c r="N46" s="26">
        <v>-5.1065017700189799</v>
      </c>
      <c r="O46" s="10">
        <v>-2.42400131225597</v>
      </c>
      <c r="P46" s="10">
        <v>-2.5635025024409699</v>
      </c>
      <c r="Q46" s="12" t="s">
        <v>20</v>
      </c>
      <c r="R46" s="26">
        <v>-4.2570030212400196</v>
      </c>
      <c r="S46" s="10">
        <v>-1.953004455566</v>
      </c>
      <c r="T46" s="10">
        <v>-1.9155059814450199</v>
      </c>
      <c r="U46" s="10">
        <v>-0.56300582885802397</v>
      </c>
      <c r="V46" s="26">
        <v>-3.80399780273402</v>
      </c>
      <c r="W46" s="10">
        <v>-2.26449661254901</v>
      </c>
      <c r="X46" s="10">
        <v>-1.4839958190910101</v>
      </c>
      <c r="Y46" s="10">
        <v>-1.485995483398</v>
      </c>
    </row>
    <row r="47" spans="1:25" x14ac:dyDescent="0.25">
      <c r="A47" s="29" t="s">
        <v>49</v>
      </c>
      <c r="B47" s="30"/>
      <c r="C47" s="30"/>
      <c r="D47" s="30"/>
      <c r="E47" s="30"/>
      <c r="F47" s="30"/>
      <c r="G47" s="30"/>
      <c r="H47" s="30"/>
      <c r="I47" s="30"/>
      <c r="J47" s="30"/>
      <c r="K47" s="30"/>
      <c r="L47" s="30"/>
      <c r="M47" s="30"/>
      <c r="N47" s="30"/>
      <c r="O47" s="30"/>
      <c r="P47" s="30"/>
      <c r="Q47" s="30"/>
      <c r="R47" s="30"/>
      <c r="S47" s="30"/>
      <c r="T47" s="30"/>
      <c r="U47" s="30"/>
      <c r="V47" s="30"/>
      <c r="W47" s="30"/>
      <c r="X47" s="30"/>
      <c r="Y47" s="30"/>
    </row>
    <row r="48" spans="1:25" x14ac:dyDescent="0.25">
      <c r="A48" s="20" t="s">
        <v>126</v>
      </c>
      <c r="B48" s="26">
        <v>-2.9226858784709902</v>
      </c>
      <c r="C48" s="10">
        <v>-0.82877868098998397</v>
      </c>
      <c r="D48" s="10">
        <v>-1.8286601527399899</v>
      </c>
      <c r="E48" s="10">
        <v>-1.6582602745149899</v>
      </c>
      <c r="F48" s="26">
        <v>-3.26599922180201</v>
      </c>
      <c r="G48" s="10">
        <v>2.1435005187979899</v>
      </c>
      <c r="H48" s="12" t="s">
        <v>20</v>
      </c>
      <c r="I48" s="12" t="s">
        <v>20</v>
      </c>
      <c r="J48" s="26">
        <v>-3.613998413085</v>
      </c>
      <c r="K48" s="12" t="s">
        <v>20</v>
      </c>
      <c r="L48" s="10">
        <v>-1.5224975585929901</v>
      </c>
      <c r="M48" s="10">
        <v>-1.4239990234370099</v>
      </c>
      <c r="N48" s="26">
        <v>-3.6500000000000101</v>
      </c>
      <c r="O48" s="10">
        <v>-1.9650001525880001</v>
      </c>
      <c r="P48" s="10">
        <v>-2.489499664307</v>
      </c>
      <c r="Q48" s="10">
        <v>-2.2759979248050102</v>
      </c>
      <c r="R48" s="26">
        <v>-2.4650016784669901</v>
      </c>
      <c r="S48" s="10">
        <v>-2.2700027465820098</v>
      </c>
      <c r="T48" s="10">
        <v>-2.52150268554698</v>
      </c>
      <c r="U48" s="10">
        <v>-2.20700302124001</v>
      </c>
      <c r="V48" s="26">
        <v>-1.3329978942879801</v>
      </c>
      <c r="W48" s="10">
        <v>-1.44399642944398</v>
      </c>
      <c r="X48" s="10">
        <v>-2.3904968261719799</v>
      </c>
      <c r="Y48" s="10">
        <v>-1.28099594116196</v>
      </c>
    </row>
    <row r="49" spans="1:25" x14ac:dyDescent="0.25">
      <c r="A49" s="20" t="s">
        <v>127</v>
      </c>
      <c r="B49" s="26">
        <v>2.24737306981902</v>
      </c>
      <c r="C49" s="10">
        <v>0.67881171147803299</v>
      </c>
      <c r="D49" s="12" t="s">
        <v>20</v>
      </c>
      <c r="E49" s="10">
        <v>-3.4546421099129798</v>
      </c>
      <c r="F49" s="26">
        <v>3.4439998626711099</v>
      </c>
      <c r="G49" s="10">
        <v>4.8215003967281103</v>
      </c>
      <c r="H49" s="10">
        <v>1.4224990844731</v>
      </c>
      <c r="I49" s="10">
        <v>-2.0039981842038901</v>
      </c>
      <c r="J49" s="26">
        <v>3.05850067138699</v>
      </c>
      <c r="K49" s="10">
        <v>1.94349975586</v>
      </c>
      <c r="L49" s="12" t="s">
        <v>20</v>
      </c>
      <c r="M49" s="10">
        <v>-3.7494979858400201</v>
      </c>
      <c r="N49" s="26">
        <v>2.1819984436030202</v>
      </c>
      <c r="O49" s="12" t="s">
        <v>20</v>
      </c>
      <c r="P49" s="12" t="s">
        <v>20</v>
      </c>
      <c r="Q49" s="10">
        <v>-4.2459983825689802</v>
      </c>
      <c r="R49" s="26">
        <v>1.80699920654303</v>
      </c>
      <c r="S49" s="10">
        <v>-1.0245002746579801</v>
      </c>
      <c r="T49" s="12" t="s">
        <v>20</v>
      </c>
      <c r="U49" s="10">
        <v>-3.6610031127929998</v>
      </c>
      <c r="V49" s="26">
        <v>1.28999938964802</v>
      </c>
      <c r="W49" s="10">
        <v>-1.6150009155279901</v>
      </c>
      <c r="X49" s="10">
        <v>-0.81050033569397295</v>
      </c>
      <c r="Y49" s="10">
        <v>-2.59400024414097</v>
      </c>
    </row>
    <row r="50" spans="1:25" x14ac:dyDescent="0.25">
      <c r="A50" s="20" t="s">
        <v>128</v>
      </c>
      <c r="B50" s="26">
        <v>2.74263462120902</v>
      </c>
      <c r="C50" s="10">
        <v>-2.68804361744498</v>
      </c>
      <c r="D50" s="10">
        <v>-3.06921734838699</v>
      </c>
      <c r="E50" s="9">
        <v>-7.1466643974179602</v>
      </c>
      <c r="F50" s="26">
        <v>3.2200004577638999</v>
      </c>
      <c r="G50" s="10">
        <v>-0.50499992370609403</v>
      </c>
      <c r="H50" s="10">
        <v>-4.5249999999990997</v>
      </c>
      <c r="I50" s="9">
        <v>-9.6460014343259992</v>
      </c>
      <c r="J50" s="26">
        <v>2.89700050354099</v>
      </c>
      <c r="K50" s="10">
        <v>-2.8520004272450001</v>
      </c>
      <c r="L50" s="10">
        <v>-4.2004978179919901</v>
      </c>
      <c r="M50" s="9">
        <v>-8.9309978485100192</v>
      </c>
      <c r="N50" s="26">
        <v>2.746499633789</v>
      </c>
      <c r="O50" s="10">
        <v>-3.2135017395029899</v>
      </c>
      <c r="P50" s="10">
        <v>-2.9104995727540199</v>
      </c>
      <c r="Q50" s="9">
        <v>-7.0514984130859899</v>
      </c>
      <c r="R50" s="26">
        <v>2.6989997863770201</v>
      </c>
      <c r="S50" s="10">
        <v>-3.7329986572260099</v>
      </c>
      <c r="T50" s="10">
        <v>-1.9199996948239899</v>
      </c>
      <c r="U50" s="9">
        <v>-5.0589988708489999</v>
      </c>
      <c r="V50" s="26">
        <v>2.43450012207001</v>
      </c>
      <c r="W50" s="10">
        <v>-3.5230003356929802</v>
      </c>
      <c r="X50" s="10">
        <v>-1.66199874877898</v>
      </c>
      <c r="Y50" s="10">
        <v>-3.6274993896479901</v>
      </c>
    </row>
    <row r="51" spans="1:25" x14ac:dyDescent="0.25">
      <c r="A51" s="20" t="s">
        <v>129</v>
      </c>
      <c r="B51" s="10">
        <v>5.1700589482900101</v>
      </c>
      <c r="C51" s="10">
        <v>1.5075903924680201</v>
      </c>
      <c r="D51" s="10">
        <v>1.9689589437220101</v>
      </c>
      <c r="E51" s="10">
        <v>-1.7963818353979899</v>
      </c>
      <c r="F51" s="10">
        <v>6.7099990844731101</v>
      </c>
      <c r="G51" s="10">
        <v>2.67799987793012</v>
      </c>
      <c r="H51" s="10">
        <v>1.56699867248611</v>
      </c>
      <c r="I51" s="10">
        <v>-1.8339981079098899</v>
      </c>
      <c r="J51" s="10">
        <v>6.6724990844719896</v>
      </c>
      <c r="K51" s="10">
        <v>2.0734992980950002</v>
      </c>
      <c r="L51" s="10">
        <v>1.983499908447</v>
      </c>
      <c r="M51" s="10">
        <v>-2.32549896240302</v>
      </c>
      <c r="N51" s="10">
        <v>5.8319984436030303</v>
      </c>
      <c r="O51" s="10">
        <v>1.9774993896480499</v>
      </c>
      <c r="P51" s="10">
        <v>2.45150070190402</v>
      </c>
      <c r="Q51" s="10">
        <v>-1.97000045776397</v>
      </c>
      <c r="R51" s="26">
        <v>4.2720008850100202</v>
      </c>
      <c r="S51" s="10">
        <v>1.24550247192403</v>
      </c>
      <c r="T51" s="10">
        <v>2.2760025024420001</v>
      </c>
      <c r="U51" s="10">
        <v>-1.45400009155298</v>
      </c>
      <c r="V51" s="26">
        <v>2.6229972839359998</v>
      </c>
      <c r="W51" s="12" t="s">
        <v>20</v>
      </c>
      <c r="X51" s="10">
        <v>1.5799964904780099</v>
      </c>
      <c r="Y51" s="10">
        <v>-1.3130043029790099</v>
      </c>
    </row>
    <row r="52" spans="1:25" x14ac:dyDescent="0.25">
      <c r="A52" s="20" t="s">
        <v>130</v>
      </c>
      <c r="B52" s="10">
        <v>5.6653204996800097</v>
      </c>
      <c r="C52" s="10">
        <v>-1.85926493645499</v>
      </c>
      <c r="D52" s="10">
        <v>-1.2405571956470001</v>
      </c>
      <c r="E52" s="9">
        <v>-5.4884041229029803</v>
      </c>
      <c r="F52" s="10">
        <v>6.4859996795659098</v>
      </c>
      <c r="G52" s="10">
        <v>-2.6485004425040901</v>
      </c>
      <c r="H52" s="10">
        <v>-4.3805004119860902</v>
      </c>
      <c r="I52" s="9">
        <v>-9.47600135803199</v>
      </c>
      <c r="J52" s="10">
        <v>6.5109989166259901</v>
      </c>
      <c r="K52" s="10">
        <v>-2.7220008850099999</v>
      </c>
      <c r="L52" s="10">
        <v>-2.678000259399</v>
      </c>
      <c r="M52" s="9">
        <v>-7.5069988250730102</v>
      </c>
      <c r="N52" s="10">
        <v>6.3964996337890101</v>
      </c>
      <c r="O52" s="10">
        <v>-1.24850158691498</v>
      </c>
      <c r="P52" s="12" t="s">
        <v>20</v>
      </c>
      <c r="Q52" s="9">
        <v>-4.7755004882809802</v>
      </c>
      <c r="R52" s="26">
        <v>5.1640014648440102</v>
      </c>
      <c r="S52" s="10">
        <v>-1.462995910644</v>
      </c>
      <c r="T52" s="10">
        <v>0.60150299072299196</v>
      </c>
      <c r="U52" s="10">
        <v>-2.8519958496089801</v>
      </c>
      <c r="V52" s="26">
        <v>3.7674980163579899</v>
      </c>
      <c r="W52" s="10">
        <v>-2.079003906249</v>
      </c>
      <c r="X52" s="10">
        <v>0.72849807739299899</v>
      </c>
      <c r="Y52" s="10">
        <v>-2.3465034484860299</v>
      </c>
    </row>
    <row r="53" spans="1:25" x14ac:dyDescent="0.25">
      <c r="A53" s="20" t="s">
        <v>131</v>
      </c>
      <c r="B53" s="13" t="s">
        <v>100</v>
      </c>
      <c r="C53" s="9">
        <v>-3.3668553289230099</v>
      </c>
      <c r="D53" s="9">
        <v>-3.2095161393690099</v>
      </c>
      <c r="E53" s="9">
        <v>-3.69202228750498</v>
      </c>
      <c r="F53" s="13" t="s">
        <v>100</v>
      </c>
      <c r="G53" s="9">
        <v>-5.3265003204342101</v>
      </c>
      <c r="H53" s="9">
        <v>-5.9474990844722004</v>
      </c>
      <c r="I53" s="9">
        <v>-7.6420032501220998</v>
      </c>
      <c r="J53" s="13" t="s">
        <v>100</v>
      </c>
      <c r="K53" s="9">
        <v>-4.7955001831050099</v>
      </c>
      <c r="L53" s="9">
        <v>-4.6615001678460004</v>
      </c>
      <c r="M53" s="9">
        <v>-5.1814998626699902</v>
      </c>
      <c r="N53" s="26">
        <v>0.564501190185979</v>
      </c>
      <c r="O53" s="10">
        <v>-3.22600097656303</v>
      </c>
      <c r="P53" s="10">
        <v>-2.87250061035104</v>
      </c>
      <c r="Q53" s="10">
        <v>-2.8055000305170101</v>
      </c>
      <c r="R53" s="26">
        <v>0.89200057983398995</v>
      </c>
      <c r="S53" s="10">
        <v>-2.70849838256802</v>
      </c>
      <c r="T53" s="10">
        <v>-1.67449951171901</v>
      </c>
      <c r="U53" s="10">
        <v>-1.3979957580560001</v>
      </c>
      <c r="V53" s="26">
        <v>1.14450073242199</v>
      </c>
      <c r="W53" s="10">
        <v>-1.9079994201649999</v>
      </c>
      <c r="X53" s="10">
        <v>-0.85149841308501095</v>
      </c>
      <c r="Y53" s="10">
        <v>-1.0334991455070199</v>
      </c>
    </row>
    <row r="54" spans="1:25" x14ac:dyDescent="0.25">
      <c r="A54" s="29" t="s">
        <v>54</v>
      </c>
      <c r="B54" s="30"/>
      <c r="C54" s="30"/>
      <c r="D54" s="30"/>
      <c r="E54" s="30"/>
      <c r="F54" s="30"/>
      <c r="G54" s="30"/>
      <c r="H54" s="30"/>
      <c r="I54" s="30"/>
      <c r="J54" s="30"/>
      <c r="K54" s="30"/>
      <c r="L54" s="30"/>
      <c r="M54" s="30"/>
      <c r="N54" s="30"/>
      <c r="O54" s="30"/>
      <c r="P54" s="30"/>
      <c r="Q54" s="30"/>
      <c r="R54" s="30"/>
      <c r="S54" s="30"/>
      <c r="T54" s="30"/>
      <c r="U54" s="30"/>
      <c r="V54" s="30"/>
      <c r="W54" s="30"/>
      <c r="X54" s="30"/>
      <c r="Y54" s="30"/>
    </row>
    <row r="55" spans="1:25" x14ac:dyDescent="0.25">
      <c r="A55" s="20" t="s">
        <v>132</v>
      </c>
      <c r="B55" s="10">
        <v>-28.313869103325999</v>
      </c>
      <c r="C55" s="9">
        <v>4.2766790437539903</v>
      </c>
      <c r="D55" s="9">
        <v>5.3072619174170104</v>
      </c>
      <c r="E55" s="10">
        <v>2.2338068659319998</v>
      </c>
      <c r="F55" s="10">
        <v>-31.779999160767101</v>
      </c>
      <c r="G55" s="9">
        <v>6.0205005645746903</v>
      </c>
      <c r="H55" s="9">
        <v>9.1520015716549903</v>
      </c>
      <c r="I55" s="9">
        <v>6.7980007171627896</v>
      </c>
      <c r="J55" s="10">
        <v>-34.103998565674203</v>
      </c>
      <c r="K55" s="10">
        <v>4.89200172424282</v>
      </c>
      <c r="L55" s="10">
        <v>4.9185020446770098</v>
      </c>
      <c r="M55" s="10">
        <v>1.7039985656735199</v>
      </c>
      <c r="N55" s="10">
        <v>-31.596998977662</v>
      </c>
      <c r="O55" s="9">
        <v>4.0650012969959999</v>
      </c>
      <c r="P55" s="10">
        <v>3.3110008239739801</v>
      </c>
      <c r="Q55" s="12" t="s">
        <v>20</v>
      </c>
      <c r="R55" s="10">
        <v>-24.969001007079999</v>
      </c>
      <c r="S55" s="10">
        <v>3.6065010070800301</v>
      </c>
      <c r="T55" s="9">
        <v>4.1975021362310097</v>
      </c>
      <c r="U55" s="10">
        <v>1.18700180053702</v>
      </c>
      <c r="V55" s="10">
        <v>-19.458499145508</v>
      </c>
      <c r="W55" s="10">
        <v>3.0979995727539902</v>
      </c>
      <c r="X55" s="9">
        <v>4.86850051879901</v>
      </c>
      <c r="Y55" s="10">
        <v>1.7615020751949799</v>
      </c>
    </row>
    <row r="56" spans="1:25" x14ac:dyDescent="0.25">
      <c r="A56" s="29" t="s">
        <v>57</v>
      </c>
      <c r="B56" s="30"/>
      <c r="C56" s="30"/>
      <c r="D56" s="30"/>
      <c r="E56" s="30"/>
      <c r="F56" s="30"/>
      <c r="G56" s="30"/>
      <c r="H56" s="30"/>
      <c r="I56" s="30"/>
      <c r="J56" s="30"/>
      <c r="K56" s="30"/>
      <c r="L56" s="30"/>
      <c r="M56" s="30"/>
      <c r="N56" s="30"/>
      <c r="O56" s="30"/>
      <c r="P56" s="30"/>
      <c r="Q56" s="30"/>
      <c r="R56" s="30"/>
      <c r="S56" s="30"/>
      <c r="T56" s="30"/>
      <c r="U56" s="30"/>
      <c r="V56" s="30"/>
      <c r="W56" s="30"/>
      <c r="X56" s="30"/>
      <c r="Y56" s="30"/>
    </row>
    <row r="57" spans="1:25" x14ac:dyDescent="0.25">
      <c r="A57" s="21" t="s">
        <v>133</v>
      </c>
      <c r="B57" s="16">
        <v>-37.271976334382003</v>
      </c>
      <c r="C57" s="15">
        <v>8.7876993823309792</v>
      </c>
      <c r="D57" s="15">
        <v>9.1965328625579996</v>
      </c>
      <c r="E57" s="15">
        <v>11.816809291985001</v>
      </c>
      <c r="F57" s="16">
        <v>-35.279000473022698</v>
      </c>
      <c r="G57" s="15">
        <v>9.5620002746579207</v>
      </c>
      <c r="H57" s="15">
        <v>14.709500694274899</v>
      </c>
      <c r="I57" s="15">
        <v>15.9469997406004</v>
      </c>
      <c r="J57" s="16">
        <v>-39.9709999084467</v>
      </c>
      <c r="K57" s="15">
        <v>8.1209991455080903</v>
      </c>
      <c r="L57" s="15">
        <v>9.3455013275153895</v>
      </c>
      <c r="M57" s="15">
        <v>10.8829994201667</v>
      </c>
      <c r="N57" s="16">
        <v>-40.292502212525001</v>
      </c>
      <c r="O57" s="15">
        <v>8.6534973144530198</v>
      </c>
      <c r="P57" s="15">
        <v>7.241500091552</v>
      </c>
      <c r="Q57" s="15">
        <v>10.359498214722</v>
      </c>
      <c r="R57" s="16">
        <v>-37.132002258301</v>
      </c>
      <c r="S57" s="15">
        <v>8.6319984436030399</v>
      </c>
      <c r="T57" s="15">
        <v>7.4144958496090396</v>
      </c>
      <c r="U57" s="15">
        <v>10.881996154785</v>
      </c>
      <c r="V57" s="16">
        <v>-33.951999664307003</v>
      </c>
      <c r="W57" s="15">
        <v>8.5589996337889698</v>
      </c>
      <c r="X57" s="15">
        <v>7.7054977416989896</v>
      </c>
      <c r="Y57" s="15">
        <v>11.209999847412</v>
      </c>
    </row>
    <row r="58" spans="1:25" x14ac:dyDescent="0.25">
      <c r="A58" s="17" t="s">
        <v>61</v>
      </c>
    </row>
    <row r="59" spans="1:25" x14ac:dyDescent="0.25">
      <c r="A59" s="18" t="s">
        <v>86</v>
      </c>
    </row>
    <row r="60" spans="1:25" x14ac:dyDescent="0.25">
      <c r="A60" s="18" t="s">
        <v>134</v>
      </c>
    </row>
    <row r="61" spans="1:25" x14ac:dyDescent="0.25">
      <c r="A61" s="18" t="s">
        <v>63</v>
      </c>
    </row>
    <row r="62" spans="1:25" x14ac:dyDescent="0.25">
      <c r="A62" s="18" t="s">
        <v>64</v>
      </c>
    </row>
  </sheetData>
  <mergeCells count="17">
    <mergeCell ref="A54:Y54"/>
    <mergeCell ref="A47:Y47"/>
    <mergeCell ref="A36:Y36"/>
    <mergeCell ref="A56:Y56"/>
    <mergeCell ref="A23:Y23"/>
    <mergeCell ref="A40:Y40"/>
    <mergeCell ref="A29:Y29"/>
    <mergeCell ref="A5:A6"/>
    <mergeCell ref="A7:Y7"/>
    <mergeCell ref="A25:Y25"/>
    <mergeCell ref="N5:Q5"/>
    <mergeCell ref="A38:Y38"/>
    <mergeCell ref="R5:U5"/>
    <mergeCell ref="B5:E5"/>
    <mergeCell ref="F5:I5"/>
    <mergeCell ref="J5:M5"/>
    <mergeCell ref="V5:Y5"/>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55"/>
  <sheetViews>
    <sheetView workbookViewId="0"/>
  </sheetViews>
  <sheetFormatPr defaultRowHeight="15" x14ac:dyDescent="0.25"/>
  <cols>
    <col min="1" max="1" width="44" customWidth="1"/>
    <col min="2" max="17" width="14" customWidth="1"/>
  </cols>
  <sheetData>
    <row r="1" spans="1:17" ht="22.5" x14ac:dyDescent="0.3">
      <c r="A1" s="2" t="s">
        <v>9</v>
      </c>
    </row>
    <row r="2" spans="1:17" x14ac:dyDescent="0.25">
      <c r="A2" s="3" t="s">
        <v>10</v>
      </c>
    </row>
    <row r="4" spans="1:17" x14ac:dyDescent="0.25">
      <c r="A4" s="3" t="s">
        <v>8</v>
      </c>
    </row>
    <row r="5" spans="1:17" x14ac:dyDescent="0.25">
      <c r="A5" s="27" t="s">
        <v>81</v>
      </c>
      <c r="B5" s="31" t="s">
        <v>65</v>
      </c>
      <c r="C5" s="32"/>
      <c r="D5" s="32"/>
      <c r="E5" s="32"/>
      <c r="F5" s="31" t="s">
        <v>78</v>
      </c>
      <c r="G5" s="32"/>
      <c r="H5" s="32"/>
      <c r="I5" s="32"/>
      <c r="J5" s="31" t="s">
        <v>79</v>
      </c>
      <c r="K5" s="32"/>
      <c r="L5" s="32"/>
      <c r="M5" s="32"/>
      <c r="N5" s="31" t="s">
        <v>80</v>
      </c>
      <c r="O5" s="32"/>
      <c r="P5" s="32"/>
      <c r="Q5" s="32"/>
    </row>
    <row r="6" spans="1:17" ht="29.45" customHeight="1" x14ac:dyDescent="0.25">
      <c r="A6" s="28"/>
      <c r="B6" s="23" t="s">
        <v>87</v>
      </c>
      <c r="C6" s="23" t="s">
        <v>83</v>
      </c>
      <c r="D6" s="23" t="s">
        <v>84</v>
      </c>
      <c r="E6" s="23" t="s">
        <v>85</v>
      </c>
      <c r="F6" s="23" t="s">
        <v>87</v>
      </c>
      <c r="G6" s="23" t="s">
        <v>83</v>
      </c>
      <c r="H6" s="23" t="s">
        <v>84</v>
      </c>
      <c r="I6" s="23" t="s">
        <v>85</v>
      </c>
      <c r="J6" s="23" t="s">
        <v>87</v>
      </c>
      <c r="K6" s="23" t="s">
        <v>83</v>
      </c>
      <c r="L6" s="23" t="s">
        <v>84</v>
      </c>
      <c r="M6" s="23" t="s">
        <v>85</v>
      </c>
      <c r="N6" s="23" t="s">
        <v>87</v>
      </c>
      <c r="O6" s="23" t="s">
        <v>83</v>
      </c>
      <c r="P6" s="23" t="s">
        <v>84</v>
      </c>
      <c r="Q6" s="23" t="s">
        <v>85</v>
      </c>
    </row>
    <row r="7" spans="1:17" x14ac:dyDescent="0.25">
      <c r="A7" s="6" t="s">
        <v>13</v>
      </c>
      <c r="B7" s="7">
        <v>149.896892029236</v>
      </c>
      <c r="C7" s="19">
        <v>-3.85380201207701</v>
      </c>
      <c r="D7" s="19">
        <v>-4.0392237289059896</v>
      </c>
      <c r="E7" s="24" t="s">
        <v>20</v>
      </c>
      <c r="F7" s="7">
        <v>150.63471072005601</v>
      </c>
      <c r="G7" s="19">
        <v>-2.9290027087739898</v>
      </c>
      <c r="H7" s="19">
        <v>-2.54199728022598</v>
      </c>
      <c r="I7" s="7">
        <v>0.63218703485600303</v>
      </c>
      <c r="J7" s="7">
        <v>151.316418154546</v>
      </c>
      <c r="K7" s="19">
        <v>-4.1765704184670103</v>
      </c>
      <c r="L7" s="19">
        <v>-3.8190422590409998</v>
      </c>
      <c r="M7" s="7">
        <v>1.31338764152599</v>
      </c>
      <c r="N7" s="7">
        <v>146.91796601759</v>
      </c>
      <c r="O7" s="19">
        <v>-4.3524077706169901</v>
      </c>
      <c r="P7" s="19">
        <v>-5.5113525571879904</v>
      </c>
      <c r="Q7" s="19">
        <v>-3.0839239771090101</v>
      </c>
    </row>
    <row r="8" spans="1:17" x14ac:dyDescent="0.25">
      <c r="A8" s="29" t="s">
        <v>14</v>
      </c>
      <c r="B8" s="30"/>
      <c r="C8" s="30"/>
      <c r="D8" s="30"/>
      <c r="E8" s="30"/>
      <c r="F8" s="30"/>
      <c r="G8" s="30"/>
      <c r="H8" s="30"/>
      <c r="I8" s="30"/>
      <c r="J8" s="30"/>
      <c r="K8" s="30"/>
      <c r="L8" s="30"/>
      <c r="M8" s="30"/>
      <c r="N8" s="30"/>
      <c r="O8" s="30"/>
      <c r="P8" s="30"/>
      <c r="Q8" s="30"/>
    </row>
    <row r="9" spans="1:17" x14ac:dyDescent="0.25">
      <c r="A9" s="8" t="s">
        <v>15</v>
      </c>
      <c r="B9" s="10">
        <v>132.42318377518299</v>
      </c>
      <c r="C9" s="9">
        <v>-11.614226920642</v>
      </c>
      <c r="D9" s="10">
        <v>-6.8966029710809904</v>
      </c>
      <c r="E9" s="10">
        <v>-4.7643214614000202</v>
      </c>
      <c r="F9" s="10">
        <v>131.044146924095</v>
      </c>
      <c r="G9" s="10">
        <v>-11.430535007106</v>
      </c>
      <c r="H9" s="10">
        <v>-7.0688501102870003</v>
      </c>
      <c r="I9" s="10">
        <v>-4.0261760073719897</v>
      </c>
      <c r="J9" s="10">
        <v>133.239159507647</v>
      </c>
      <c r="K9" s="10">
        <v>-12.04512395827</v>
      </c>
      <c r="L9" s="10">
        <v>-7.128046016681</v>
      </c>
      <c r="M9" s="10">
        <v>-3.2678328205279898</v>
      </c>
      <c r="N9" s="10">
        <v>129.410907455124</v>
      </c>
      <c r="O9" s="9">
        <v>-13.00701882111</v>
      </c>
      <c r="P9" s="10">
        <v>-8.8255179328030007</v>
      </c>
      <c r="Q9" s="10">
        <v>-9.2434433243919898</v>
      </c>
    </row>
    <row r="10" spans="1:17" x14ac:dyDescent="0.25">
      <c r="A10" s="8" t="s">
        <v>16</v>
      </c>
      <c r="B10" s="10">
        <v>167.841804701922</v>
      </c>
      <c r="C10" s="10">
        <v>0.97634469091201503</v>
      </c>
      <c r="D10" s="10">
        <v>3.54669328742099</v>
      </c>
      <c r="E10" s="9">
        <v>8.290931585989</v>
      </c>
      <c r="F10" s="10">
        <v>169.23276509993599</v>
      </c>
      <c r="G10" s="10">
        <v>2.38503071625999</v>
      </c>
      <c r="H10" s="10">
        <v>5.225765750351</v>
      </c>
      <c r="I10" s="9">
        <v>8.4039926666029903</v>
      </c>
      <c r="J10" s="10">
        <v>171.23795752380099</v>
      </c>
      <c r="K10" s="10">
        <v>1.4245806474539799</v>
      </c>
      <c r="L10" s="9">
        <v>6.3007773426039897</v>
      </c>
      <c r="M10" s="9">
        <v>11.446164996615</v>
      </c>
      <c r="N10" s="10">
        <v>163.155691454676</v>
      </c>
      <c r="O10" s="12" t="s">
        <v>20</v>
      </c>
      <c r="P10" s="10">
        <v>0.919465310972015</v>
      </c>
      <c r="Q10" s="10">
        <v>4.9015285397950104</v>
      </c>
    </row>
    <row r="11" spans="1:17" x14ac:dyDescent="0.25">
      <c r="A11" s="11" t="s">
        <v>17</v>
      </c>
      <c r="B11" s="10">
        <v>169.55979009551601</v>
      </c>
      <c r="C11" s="10">
        <v>1.270162536925</v>
      </c>
      <c r="D11" s="10">
        <v>3.2162536934500001</v>
      </c>
      <c r="E11" s="12" t="s">
        <v>18</v>
      </c>
      <c r="F11" s="10">
        <v>171.075153025681</v>
      </c>
      <c r="G11" s="10">
        <v>2.67622243556499</v>
      </c>
      <c r="H11" s="10">
        <v>5.0268932199040002</v>
      </c>
      <c r="I11" s="12" t="s">
        <v>18</v>
      </c>
      <c r="J11" s="10">
        <v>172.82571334632101</v>
      </c>
      <c r="K11" s="10">
        <v>1.4128752263990201</v>
      </c>
      <c r="L11" s="10">
        <v>5.7646311704670001</v>
      </c>
      <c r="M11" s="12" t="s">
        <v>18</v>
      </c>
      <c r="N11" s="10">
        <v>164.898750356432</v>
      </c>
      <c r="O11" s="12" t="s">
        <v>20</v>
      </c>
      <c r="P11" s="10">
        <v>0.73581299673199396</v>
      </c>
      <c r="Q11" s="12" t="s">
        <v>18</v>
      </c>
    </row>
    <row r="12" spans="1:17" x14ac:dyDescent="0.25">
      <c r="A12" s="11" t="s">
        <v>19</v>
      </c>
      <c r="B12" s="10">
        <v>133.548447940568</v>
      </c>
      <c r="C12" s="10">
        <v>-5.0028399307450098</v>
      </c>
      <c r="D12" s="10">
        <v>-3.9584103809079898</v>
      </c>
      <c r="E12" s="12" t="s">
        <v>18</v>
      </c>
      <c r="F12" s="10">
        <v>132.45616230342901</v>
      </c>
      <c r="G12" s="10">
        <v>-3.5519166715839998</v>
      </c>
      <c r="H12" s="10">
        <v>-4.8562780258269802</v>
      </c>
      <c r="I12" s="12" t="s">
        <v>18</v>
      </c>
      <c r="J12" s="10">
        <v>139.54416252726401</v>
      </c>
      <c r="K12" s="10">
        <v>1.530008332465</v>
      </c>
      <c r="L12" s="10">
        <v>2.3822850899080099</v>
      </c>
      <c r="M12" s="12" t="s">
        <v>18</v>
      </c>
      <c r="N12" s="10">
        <v>128.36183290565299</v>
      </c>
      <c r="O12" s="10">
        <v>-10.938662485885001</v>
      </c>
      <c r="P12" s="10">
        <v>-8.67785052616202</v>
      </c>
      <c r="Q12" s="12" t="s">
        <v>18</v>
      </c>
    </row>
    <row r="13" spans="1:17" x14ac:dyDescent="0.25">
      <c r="A13" s="8" t="s">
        <v>22</v>
      </c>
      <c r="B13" s="10">
        <v>130.231424675152</v>
      </c>
      <c r="C13" s="10">
        <v>-2.4350798144720001</v>
      </c>
      <c r="D13" s="10">
        <v>-1.4129854321969899</v>
      </c>
      <c r="E13" s="9">
        <v>4.6723966517240001</v>
      </c>
      <c r="F13" s="10">
        <v>129.583794306459</v>
      </c>
      <c r="G13" s="10">
        <v>-2.9814805521870098</v>
      </c>
      <c r="H13" s="10">
        <v>-1.9859360340629999</v>
      </c>
      <c r="I13" s="10">
        <v>3.2302933381069998</v>
      </c>
      <c r="J13" s="10">
        <v>131.43117040995901</v>
      </c>
      <c r="K13" s="10">
        <v>-3.45383833787298</v>
      </c>
      <c r="L13" s="10">
        <v>-2.8018071303149799</v>
      </c>
      <c r="M13" s="9">
        <v>4.6026673111650096</v>
      </c>
      <c r="N13" s="10">
        <v>127.050164854428</v>
      </c>
      <c r="O13" s="10">
        <v>-2.7996287055939901</v>
      </c>
      <c r="P13" s="10">
        <v>-2.2873582894719999</v>
      </c>
      <c r="Q13" s="10">
        <v>2.25756093911001</v>
      </c>
    </row>
    <row r="14" spans="1:17" x14ac:dyDescent="0.25">
      <c r="A14" s="8" t="s">
        <v>23</v>
      </c>
      <c r="B14" s="10">
        <v>137.49702282617901</v>
      </c>
      <c r="C14" s="9">
        <v>-3.3554257613280098</v>
      </c>
      <c r="D14" s="10">
        <v>-2.2867398983160001</v>
      </c>
      <c r="E14" s="9">
        <v>5.8169228541900102</v>
      </c>
      <c r="F14" s="10">
        <v>138.3369453718</v>
      </c>
      <c r="G14" s="10">
        <v>-2.1416705980479902</v>
      </c>
      <c r="H14" s="10">
        <v>-0.73882938251199404</v>
      </c>
      <c r="I14" s="9">
        <v>7.0139076429970002</v>
      </c>
      <c r="J14" s="10">
        <v>138.28565786298299</v>
      </c>
      <c r="K14" s="9">
        <v>-4.3680791888300199</v>
      </c>
      <c r="L14" s="9">
        <v>-3.1770052556380199</v>
      </c>
      <c r="M14" s="9">
        <v>6.0539182890949803</v>
      </c>
      <c r="N14" s="10">
        <v>134.28572925750299</v>
      </c>
      <c r="O14" s="9">
        <v>-4.4838424397600001</v>
      </c>
      <c r="P14" s="9">
        <v>-3.9302607803840002</v>
      </c>
      <c r="Q14" s="10">
        <v>2.1803637300369898</v>
      </c>
    </row>
    <row r="15" spans="1:17" x14ac:dyDescent="0.25">
      <c r="A15" s="8" t="s">
        <v>24</v>
      </c>
      <c r="B15" s="10">
        <v>155.96379477101101</v>
      </c>
      <c r="C15" s="10">
        <v>-2.7438453826909801</v>
      </c>
      <c r="D15" s="10">
        <v>-3.52831058500399</v>
      </c>
      <c r="E15" s="10">
        <v>4.4791356370680004</v>
      </c>
      <c r="F15" s="10">
        <v>158.01931422096899</v>
      </c>
      <c r="G15" s="12" t="s">
        <v>20</v>
      </c>
      <c r="H15" s="10">
        <v>0.82802604847898897</v>
      </c>
      <c r="I15" s="9">
        <v>7.4174105271669903</v>
      </c>
      <c r="J15" s="10">
        <v>158.46930991944399</v>
      </c>
      <c r="K15" s="10">
        <v>-1.88414335346201</v>
      </c>
      <c r="L15" s="10">
        <v>-2.067225581298</v>
      </c>
      <c r="M15" s="9">
        <v>6.9187276986799899</v>
      </c>
      <c r="N15" s="10">
        <v>152.78779359811699</v>
      </c>
      <c r="O15" s="10">
        <v>-3.9416835018280101</v>
      </c>
      <c r="P15" s="9">
        <v>-5.8009590382350202</v>
      </c>
      <c r="Q15" s="10">
        <v>1.74382069137198</v>
      </c>
    </row>
    <row r="16" spans="1:17" x14ac:dyDescent="0.25">
      <c r="A16" s="8" t="s">
        <v>25</v>
      </c>
      <c r="B16" s="10">
        <v>161.11528863637099</v>
      </c>
      <c r="C16" s="9">
        <v>-3.6730652544900102</v>
      </c>
      <c r="D16" s="9">
        <v>-4.5093168528329999</v>
      </c>
      <c r="E16" s="10">
        <v>-0.86673944788302004</v>
      </c>
      <c r="F16" s="10">
        <v>162.045861628919</v>
      </c>
      <c r="G16" s="10">
        <v>-2.6653811382699901</v>
      </c>
      <c r="H16" s="10">
        <v>-2.63350689193999</v>
      </c>
      <c r="I16" s="12" t="s">
        <v>20</v>
      </c>
      <c r="J16" s="10">
        <v>162.617648780568</v>
      </c>
      <c r="K16" s="9">
        <v>-3.6153748738629998</v>
      </c>
      <c r="L16" s="9">
        <v>-3.6642713234739999</v>
      </c>
      <c r="M16" s="10">
        <v>1.1630127150389999</v>
      </c>
      <c r="N16" s="10">
        <v>158.61383042171499</v>
      </c>
      <c r="O16" s="9">
        <v>-3.628912548762</v>
      </c>
      <c r="P16" s="9">
        <v>-5.7816151966860003</v>
      </c>
      <c r="Q16" s="9">
        <v>-3.5161591948169901</v>
      </c>
    </row>
    <row r="17" spans="1:17" x14ac:dyDescent="0.25">
      <c r="A17" s="29" t="s">
        <v>26</v>
      </c>
      <c r="B17" s="30"/>
      <c r="C17" s="30"/>
      <c r="D17" s="30"/>
      <c r="E17" s="30"/>
      <c r="F17" s="30"/>
      <c r="G17" s="30"/>
      <c r="H17" s="30"/>
      <c r="I17" s="30"/>
      <c r="J17" s="30"/>
      <c r="K17" s="30"/>
      <c r="L17" s="30"/>
      <c r="M17" s="30"/>
      <c r="N17" s="30"/>
      <c r="O17" s="30"/>
      <c r="P17" s="30"/>
      <c r="Q17" s="30"/>
    </row>
    <row r="18" spans="1:17" x14ac:dyDescent="0.25">
      <c r="A18" s="8" t="s">
        <v>27</v>
      </c>
      <c r="B18" s="10">
        <v>151.091526689685</v>
      </c>
      <c r="C18" s="9">
        <v>-3.1286023862380099</v>
      </c>
      <c r="D18" s="9">
        <v>-4.3788358242489904</v>
      </c>
      <c r="E18" s="10">
        <v>-0.89322542720799403</v>
      </c>
      <c r="F18" s="10">
        <v>152.38397700398801</v>
      </c>
      <c r="G18" s="9">
        <v>-2.4593580538999902</v>
      </c>
      <c r="H18" s="9">
        <v>-3.4146129224149901</v>
      </c>
      <c r="I18" s="12" t="s">
        <v>20</v>
      </c>
      <c r="J18" s="10">
        <v>151.61837279769799</v>
      </c>
      <c r="K18" s="9">
        <v>-3.5978444867300299</v>
      </c>
      <c r="L18" s="9">
        <v>-4.0251238943090204</v>
      </c>
      <c r="M18" s="10">
        <v>0.92509763450797799</v>
      </c>
      <c r="N18" s="10">
        <v>148.59236451702</v>
      </c>
      <c r="O18" s="9">
        <v>-3.04530479168301</v>
      </c>
      <c r="P18" s="9">
        <v>-5.5930427044069999</v>
      </c>
      <c r="Q18" s="9">
        <v>-4.2863885128570001</v>
      </c>
    </row>
    <row r="19" spans="1:17" x14ac:dyDescent="0.25">
      <c r="A19" s="8" t="s">
        <v>28</v>
      </c>
      <c r="B19" s="10">
        <v>148.62281819846299</v>
      </c>
      <c r="C19" s="9">
        <v>-4.6405536223189996</v>
      </c>
      <c r="D19" s="9">
        <v>-3.71841177915999</v>
      </c>
      <c r="E19" s="10">
        <v>0.63280510607398799</v>
      </c>
      <c r="F19" s="10">
        <v>148.77816722505401</v>
      </c>
      <c r="G19" s="9">
        <v>-3.4571663263979802</v>
      </c>
      <c r="H19" s="10">
        <v>-1.6730325175859899</v>
      </c>
      <c r="I19" s="10">
        <v>1.47107690207201</v>
      </c>
      <c r="J19" s="10">
        <v>150.980055812583</v>
      </c>
      <c r="K19" s="9">
        <v>-4.8002500439479796</v>
      </c>
      <c r="L19" s="9">
        <v>-3.627288876867</v>
      </c>
      <c r="M19" s="10">
        <v>1.6780637353760099</v>
      </c>
      <c r="N19" s="10">
        <v>145.14054896213199</v>
      </c>
      <c r="O19" s="9">
        <v>-5.7485340074470104</v>
      </c>
      <c r="P19" s="9">
        <v>-5.4632739410410203</v>
      </c>
      <c r="Q19" s="9">
        <v>-1.9394906977170201</v>
      </c>
    </row>
    <row r="20" spans="1:17" x14ac:dyDescent="0.25">
      <c r="A20" s="29" t="s">
        <v>29</v>
      </c>
      <c r="B20" s="30"/>
      <c r="C20" s="30"/>
      <c r="D20" s="30"/>
      <c r="E20" s="30"/>
      <c r="F20" s="30"/>
      <c r="G20" s="30"/>
      <c r="H20" s="30"/>
      <c r="I20" s="30"/>
      <c r="J20" s="30"/>
      <c r="K20" s="30"/>
      <c r="L20" s="30"/>
      <c r="M20" s="30"/>
      <c r="N20" s="30"/>
      <c r="O20" s="30"/>
      <c r="P20" s="30"/>
      <c r="Q20" s="30"/>
    </row>
    <row r="21" spans="1:17" x14ac:dyDescent="0.25">
      <c r="A21" s="8" t="s">
        <v>30</v>
      </c>
      <c r="B21" s="10">
        <v>136.79159549005701</v>
      </c>
      <c r="C21" s="9">
        <v>-3.538600116434</v>
      </c>
      <c r="D21" s="9">
        <v>-3.0619885387209802</v>
      </c>
      <c r="E21" s="9">
        <v>3.8268461755760099</v>
      </c>
      <c r="F21" s="10">
        <v>137.582666039988</v>
      </c>
      <c r="G21" s="9">
        <v>-2.4934756820350099</v>
      </c>
      <c r="H21" s="10">
        <v>-1.77615473061701</v>
      </c>
      <c r="I21" s="9">
        <v>4.5620216480459996</v>
      </c>
      <c r="J21" s="10">
        <v>137.309473454401</v>
      </c>
      <c r="K21" s="9">
        <v>-5.0849579774859999</v>
      </c>
      <c r="L21" s="9">
        <v>-4.0901986850630001</v>
      </c>
      <c r="M21" s="9">
        <v>3.9122085609139998</v>
      </c>
      <c r="N21" s="10">
        <v>133.712208614735</v>
      </c>
      <c r="O21" s="9">
        <v>-4.0423720910779899</v>
      </c>
      <c r="P21" s="9">
        <v>-4.6901677565599904</v>
      </c>
      <c r="Q21" s="10">
        <v>0.58529197795701304</v>
      </c>
    </row>
    <row r="22" spans="1:17" x14ac:dyDescent="0.25">
      <c r="A22" s="8" t="s">
        <v>31</v>
      </c>
      <c r="B22" s="10">
        <v>162.568466496756</v>
      </c>
      <c r="C22" s="9">
        <v>-3.3966822611729999</v>
      </c>
      <c r="D22" s="9">
        <v>-4.5460982300030004</v>
      </c>
      <c r="E22" s="10">
        <v>1.7232396455850101</v>
      </c>
      <c r="F22" s="10">
        <v>163.37731914288401</v>
      </c>
      <c r="G22" s="9">
        <v>-2.5499975626769902</v>
      </c>
      <c r="H22" s="9">
        <v>-2.7765378099289801</v>
      </c>
      <c r="I22" s="9">
        <v>2.5592034748980002</v>
      </c>
      <c r="J22" s="10">
        <v>164.69309106111601</v>
      </c>
      <c r="K22" s="9">
        <v>-2.6018424212159901</v>
      </c>
      <c r="L22" s="9">
        <v>-3.1186440968950002</v>
      </c>
      <c r="M22" s="9">
        <v>4.1770699142090004</v>
      </c>
      <c r="N22" s="10">
        <v>159.79840970411601</v>
      </c>
      <c r="O22" s="9">
        <v>-3.8482061373919998</v>
      </c>
      <c r="P22" s="9">
        <v>-5.7664240228889998</v>
      </c>
      <c r="Q22" s="10">
        <v>-0.99369040824598198</v>
      </c>
    </row>
    <row r="23" spans="1:17" x14ac:dyDescent="0.25">
      <c r="A23" s="8" t="s">
        <v>32</v>
      </c>
      <c r="B23" s="10">
        <v>159.25736491040499</v>
      </c>
      <c r="C23" s="10">
        <v>-5.69265780019703</v>
      </c>
      <c r="D23" s="9">
        <v>-7.0216825242010303</v>
      </c>
      <c r="E23" s="10">
        <v>-4.8340354582920204</v>
      </c>
      <c r="F23" s="10">
        <v>159.28010956951499</v>
      </c>
      <c r="G23" s="10">
        <v>-4.9646465676300098</v>
      </c>
      <c r="H23" s="10">
        <v>-5.7150825289390097</v>
      </c>
      <c r="I23" s="10">
        <v>-4.6890453523289999</v>
      </c>
      <c r="J23" s="10">
        <v>162.24209612930099</v>
      </c>
      <c r="K23" s="10">
        <v>-4.9604690474910198</v>
      </c>
      <c r="L23" s="9">
        <v>-6.0536051927359997</v>
      </c>
      <c r="M23" s="10">
        <v>-1.9441104835530001</v>
      </c>
      <c r="N23" s="10">
        <v>155.73277934423501</v>
      </c>
      <c r="O23" s="9">
        <v>-6.3272251114270004</v>
      </c>
      <c r="P23" s="9">
        <v>-8.9334104344059995</v>
      </c>
      <c r="Q23" s="9">
        <v>-7.7916736669739901</v>
      </c>
    </row>
    <row r="24" spans="1:17" x14ac:dyDescent="0.25">
      <c r="A24" s="29" t="s">
        <v>33</v>
      </c>
      <c r="B24" s="30"/>
      <c r="C24" s="30"/>
      <c r="D24" s="30"/>
      <c r="E24" s="30"/>
      <c r="F24" s="30"/>
      <c r="G24" s="30"/>
      <c r="H24" s="30"/>
      <c r="I24" s="30"/>
      <c r="J24" s="30"/>
      <c r="K24" s="30"/>
      <c r="L24" s="30"/>
      <c r="M24" s="30"/>
      <c r="N24" s="30"/>
      <c r="O24" s="30"/>
      <c r="P24" s="30"/>
      <c r="Q24" s="30"/>
    </row>
    <row r="25" spans="1:17" x14ac:dyDescent="0.25">
      <c r="A25" s="8" t="s">
        <v>34</v>
      </c>
      <c r="B25" s="10">
        <v>132.513021614536</v>
      </c>
      <c r="C25" s="9">
        <v>-4.7058374791589896</v>
      </c>
      <c r="D25" s="9">
        <v>-4.3133784262859898</v>
      </c>
      <c r="E25" s="10">
        <v>1.68940065739801</v>
      </c>
      <c r="F25" s="10">
        <v>132.42948370242101</v>
      </c>
      <c r="G25" s="10">
        <v>-3.5651491127789798</v>
      </c>
      <c r="H25" s="9">
        <v>-4.0867613667209897</v>
      </c>
      <c r="I25" s="10">
        <v>1.0009987536739999</v>
      </c>
      <c r="J25" s="10">
        <v>133.762791032525</v>
      </c>
      <c r="K25" s="9">
        <v>-6.494108342673</v>
      </c>
      <c r="L25" s="9">
        <v>-4.6760033449350002</v>
      </c>
      <c r="M25" s="10">
        <v>3.0726550723869899</v>
      </c>
      <c r="N25" s="10">
        <v>129.460136718993</v>
      </c>
      <c r="O25" s="9">
        <v>-5.2270862243970004</v>
      </c>
      <c r="P25" s="9">
        <v>-6.1954144301230096</v>
      </c>
      <c r="Q25" s="10">
        <v>-1.8442478557199999</v>
      </c>
    </row>
    <row r="26" spans="1:17" x14ac:dyDescent="0.25">
      <c r="A26" s="8" t="s">
        <v>35</v>
      </c>
      <c r="B26" s="10">
        <v>135.54738426216201</v>
      </c>
      <c r="C26" s="9">
        <v>-4.8785612528219797</v>
      </c>
      <c r="D26" s="9">
        <v>-6.1090859130870001</v>
      </c>
      <c r="E26" s="9">
        <v>-3.5515681389589999</v>
      </c>
      <c r="F26" s="10">
        <v>136.09168115549801</v>
      </c>
      <c r="G26" s="9">
        <v>-4.1287100433069996</v>
      </c>
      <c r="H26" s="9">
        <v>-4.4503467181699801</v>
      </c>
      <c r="I26" s="10">
        <v>-2.5460316119919901</v>
      </c>
      <c r="J26" s="10">
        <v>135.67970001565601</v>
      </c>
      <c r="K26" s="9">
        <v>-6.35329328550299</v>
      </c>
      <c r="L26" s="9">
        <v>-7.55208765893798</v>
      </c>
      <c r="M26" s="9">
        <v>-3.625117570345</v>
      </c>
      <c r="N26" s="10">
        <v>132.932580349234</v>
      </c>
      <c r="O26" s="9">
        <v>-5.04582485520001</v>
      </c>
      <c r="P26" s="9">
        <v>-7.4436879401970097</v>
      </c>
      <c r="Q26" s="9">
        <v>-6.5307208901299996</v>
      </c>
    </row>
    <row r="27" spans="1:17" x14ac:dyDescent="0.25">
      <c r="A27" s="8" t="s">
        <v>36</v>
      </c>
      <c r="B27" s="10">
        <v>148.01629542640299</v>
      </c>
      <c r="C27" s="9">
        <v>-5.8913208453569998</v>
      </c>
      <c r="D27" s="9">
        <v>-6.5896537434820202</v>
      </c>
      <c r="E27" s="9">
        <v>-3.7140924430080098</v>
      </c>
      <c r="F27" s="10">
        <v>149.25149462636799</v>
      </c>
      <c r="G27" s="9">
        <v>-4.5030005689010002</v>
      </c>
      <c r="H27" s="9">
        <v>-3.8558312268430099</v>
      </c>
      <c r="I27" s="10">
        <v>-2.0187675921700099</v>
      </c>
      <c r="J27" s="10">
        <v>148.79146871609501</v>
      </c>
      <c r="K27" s="9">
        <v>-7.2267838694669999</v>
      </c>
      <c r="L27" s="9">
        <v>-7.7453929856319803</v>
      </c>
      <c r="M27" s="9">
        <v>-3.2446546348140002</v>
      </c>
      <c r="N27" s="10">
        <v>144.63942143612201</v>
      </c>
      <c r="O27" s="9">
        <v>-6.6302913009849904</v>
      </c>
      <c r="P27" s="9">
        <v>-8.1032612461749807</v>
      </c>
      <c r="Q27" s="9">
        <v>-6.9923915693239804</v>
      </c>
    </row>
    <row r="28" spans="1:17" x14ac:dyDescent="0.25">
      <c r="A28" s="8" t="s">
        <v>37</v>
      </c>
      <c r="B28" s="10">
        <v>159.59906506508099</v>
      </c>
      <c r="C28" s="9">
        <v>-3.8986067755469902</v>
      </c>
      <c r="D28" s="9">
        <v>-4.9291620561860201</v>
      </c>
      <c r="E28" s="10">
        <v>-1.2374168664360099</v>
      </c>
      <c r="F28" s="10">
        <v>160.48927548576299</v>
      </c>
      <c r="G28" s="9">
        <v>-2.7482168646609999</v>
      </c>
      <c r="H28" s="9">
        <v>-3.2398961990720099</v>
      </c>
      <c r="I28" s="10">
        <v>-0.631796148669025</v>
      </c>
      <c r="J28" s="10">
        <v>161.60520542574599</v>
      </c>
      <c r="K28" s="9">
        <v>-3.4780002455260002</v>
      </c>
      <c r="L28" s="9">
        <v>-3.8392626407110102</v>
      </c>
      <c r="M28" s="10">
        <v>0.89003216961600595</v>
      </c>
      <c r="N28" s="10">
        <v>156.625656628326</v>
      </c>
      <c r="O28" s="9">
        <v>-4.47177788669799</v>
      </c>
      <c r="P28" s="9">
        <v>-6.3514619221689896</v>
      </c>
      <c r="Q28" s="9">
        <v>-3.8577593820590201</v>
      </c>
    </row>
    <row r="29" spans="1:17" x14ac:dyDescent="0.25">
      <c r="A29" s="29" t="s">
        <v>38</v>
      </c>
      <c r="B29" s="30"/>
      <c r="C29" s="30"/>
      <c r="D29" s="30"/>
      <c r="E29" s="30"/>
      <c r="F29" s="30"/>
      <c r="G29" s="30"/>
      <c r="H29" s="30"/>
      <c r="I29" s="30"/>
      <c r="J29" s="30"/>
      <c r="K29" s="30"/>
      <c r="L29" s="30"/>
      <c r="M29" s="30"/>
      <c r="N29" s="30"/>
      <c r="O29" s="30"/>
      <c r="P29" s="30"/>
      <c r="Q29" s="30"/>
    </row>
    <row r="30" spans="1:17" x14ac:dyDescent="0.25">
      <c r="A30" s="8" t="s">
        <v>39</v>
      </c>
      <c r="B30" s="10">
        <v>148.777749081591</v>
      </c>
      <c r="C30" s="9">
        <v>-3.8091260609069999</v>
      </c>
      <c r="D30" s="9">
        <v>-4.1159866717229896</v>
      </c>
      <c r="E30" s="12" t="s">
        <v>20</v>
      </c>
      <c r="F30" s="10">
        <v>149.60904644824799</v>
      </c>
      <c r="G30" s="9">
        <v>-2.8221772402129899</v>
      </c>
      <c r="H30" s="9">
        <v>-2.6357158151370199</v>
      </c>
      <c r="I30" s="10">
        <v>0.86321810444698599</v>
      </c>
      <c r="J30" s="10">
        <v>150.05134371803899</v>
      </c>
      <c r="K30" s="9">
        <v>-4.2385531874940101</v>
      </c>
      <c r="L30" s="9">
        <v>-3.970698794154</v>
      </c>
      <c r="M30" s="10">
        <v>1.45668034345499</v>
      </c>
      <c r="N30" s="10">
        <v>145.809300906667</v>
      </c>
      <c r="O30" s="9">
        <v>-4.3297557054970097</v>
      </c>
      <c r="P30" s="9">
        <v>-5.5565370367669997</v>
      </c>
      <c r="Q30" s="9">
        <v>-2.9227292848310098</v>
      </c>
    </row>
    <row r="31" spans="1:17" x14ac:dyDescent="0.25">
      <c r="A31" s="8" t="s">
        <v>40</v>
      </c>
      <c r="B31" s="10">
        <v>159.73756725932401</v>
      </c>
      <c r="C31" s="9">
        <v>-6.9682404382029999</v>
      </c>
      <c r="D31" s="9">
        <v>-7.6570538390329803</v>
      </c>
      <c r="E31" s="10">
        <v>-3.4621693195900001</v>
      </c>
      <c r="F31" s="10">
        <v>159.710461469737</v>
      </c>
      <c r="G31" s="9">
        <v>-7.0269323750590003</v>
      </c>
      <c r="H31" s="10">
        <v>-5.2989270652159899</v>
      </c>
      <c r="I31" s="10">
        <v>-1.690968079241</v>
      </c>
      <c r="J31" s="10">
        <v>162.141794402225</v>
      </c>
      <c r="K31" s="9">
        <v>-6.0624379402790103</v>
      </c>
      <c r="L31" s="9">
        <v>-7.234986550755</v>
      </c>
      <c r="M31" s="10">
        <v>-2.31760914383301</v>
      </c>
      <c r="N31" s="10">
        <v>157.19899585888299</v>
      </c>
      <c r="O31" s="9">
        <v>-7.0840122055470003</v>
      </c>
      <c r="P31" s="9">
        <v>-9.0470050415829899</v>
      </c>
      <c r="Q31" s="10">
        <v>-5.0989254467820002</v>
      </c>
    </row>
    <row r="32" spans="1:17" x14ac:dyDescent="0.25">
      <c r="A32" s="29" t="s">
        <v>41</v>
      </c>
      <c r="B32" s="30"/>
      <c r="C32" s="30"/>
      <c r="D32" s="30"/>
      <c r="E32" s="30"/>
      <c r="F32" s="30"/>
      <c r="G32" s="30"/>
      <c r="H32" s="30"/>
      <c r="I32" s="30"/>
      <c r="J32" s="30"/>
      <c r="K32" s="30"/>
      <c r="L32" s="30"/>
      <c r="M32" s="30"/>
      <c r="N32" s="30"/>
      <c r="O32" s="30"/>
      <c r="P32" s="30"/>
      <c r="Q32" s="30"/>
    </row>
    <row r="33" spans="1:17" x14ac:dyDescent="0.25">
      <c r="A33" s="8" t="s">
        <v>42</v>
      </c>
      <c r="B33" s="10">
        <v>140.07759550736</v>
      </c>
      <c r="C33" s="10">
        <v>-7.4692164373030003</v>
      </c>
      <c r="D33" s="9">
        <v>-9.1460327171060101</v>
      </c>
      <c r="E33" s="10">
        <v>-1.24543135253501</v>
      </c>
      <c r="F33" s="10">
        <v>140.088357720364</v>
      </c>
      <c r="G33" s="10">
        <v>-7.53189279187899</v>
      </c>
      <c r="H33" s="10">
        <v>-6.7817943348399901</v>
      </c>
      <c r="I33" s="12" t="s">
        <v>20</v>
      </c>
      <c r="J33" s="10">
        <v>141.05613641559799</v>
      </c>
      <c r="K33" s="9">
        <v>-8.3798134253329994</v>
      </c>
      <c r="L33" s="9">
        <v>-10.057419146077001</v>
      </c>
      <c r="M33" s="10">
        <v>-0.85269234888801304</v>
      </c>
      <c r="N33" s="10">
        <v>137.55817637982</v>
      </c>
      <c r="O33" s="10">
        <v>-7.2398165750750003</v>
      </c>
      <c r="P33" s="9">
        <v>-10.0571418453</v>
      </c>
      <c r="Q33" s="10">
        <v>-4.4341333477260001</v>
      </c>
    </row>
    <row r="34" spans="1:17" x14ac:dyDescent="0.25">
      <c r="A34" s="8" t="s">
        <v>43</v>
      </c>
      <c r="B34" s="10">
        <v>149.42444634362201</v>
      </c>
      <c r="C34" s="9">
        <v>-3.4486257479729798</v>
      </c>
      <c r="D34" s="9">
        <v>-3.67132753506201</v>
      </c>
      <c r="E34" s="10">
        <v>0.557695126207022</v>
      </c>
      <c r="F34" s="10">
        <v>150.31673548849699</v>
      </c>
      <c r="G34" s="9">
        <v>-2.3876764103450201</v>
      </c>
      <c r="H34" s="10">
        <v>-2.2238971717410201</v>
      </c>
      <c r="I34" s="10">
        <v>1.3291209739800001</v>
      </c>
      <c r="J34" s="10">
        <v>150.71997282719801</v>
      </c>
      <c r="K34" s="9">
        <v>-3.8455525350499902</v>
      </c>
      <c r="L34" s="9">
        <v>-3.4621808660790001</v>
      </c>
      <c r="M34" s="10">
        <v>1.9368373460430099</v>
      </c>
      <c r="N34" s="10">
        <v>146.42262107333599</v>
      </c>
      <c r="O34" s="9">
        <v>-4.0197246174850196</v>
      </c>
      <c r="P34" s="9">
        <v>-5.1496816581439999</v>
      </c>
      <c r="Q34" s="9">
        <v>-2.4994002542909999</v>
      </c>
    </row>
    <row r="35" spans="1:17" x14ac:dyDescent="0.25">
      <c r="A35" s="29" t="s">
        <v>44</v>
      </c>
      <c r="B35" s="30"/>
      <c r="C35" s="30"/>
      <c r="D35" s="30"/>
      <c r="E35" s="30"/>
      <c r="F35" s="30"/>
      <c r="G35" s="30"/>
      <c r="H35" s="30"/>
      <c r="I35" s="30"/>
      <c r="J35" s="30"/>
      <c r="K35" s="30"/>
      <c r="L35" s="30"/>
      <c r="M35" s="30"/>
      <c r="N35" s="30"/>
      <c r="O35" s="30"/>
      <c r="P35" s="30"/>
      <c r="Q35" s="30"/>
    </row>
    <row r="36" spans="1:17" x14ac:dyDescent="0.25">
      <c r="A36" s="8" t="s">
        <v>45</v>
      </c>
      <c r="B36" s="10">
        <v>145.50627465302301</v>
      </c>
      <c r="C36" s="10">
        <v>-1.79404473616398</v>
      </c>
      <c r="D36" s="10">
        <v>-2.2214129300250001</v>
      </c>
      <c r="E36" s="10">
        <v>3.21839996805602</v>
      </c>
      <c r="F36" s="10">
        <v>145.87177991582899</v>
      </c>
      <c r="G36" s="10">
        <v>-1.5506168359080199</v>
      </c>
      <c r="H36" s="10">
        <v>-1.2180726172880201</v>
      </c>
      <c r="I36" s="10">
        <v>3.4219422074079899</v>
      </c>
      <c r="J36" s="10">
        <v>147.29694346825801</v>
      </c>
      <c r="K36" s="10">
        <v>-1.555037369563</v>
      </c>
      <c r="L36" s="10">
        <v>-1.616021730325</v>
      </c>
      <c r="M36" s="9">
        <v>4.50988351259201</v>
      </c>
      <c r="N36" s="10">
        <v>142.12638456459601</v>
      </c>
      <c r="O36" s="10">
        <v>-2.53401944381599</v>
      </c>
      <c r="P36" s="9">
        <v>-4.0798134844249896</v>
      </c>
      <c r="Q36" s="12" t="s">
        <v>20</v>
      </c>
    </row>
    <row r="37" spans="1:17" x14ac:dyDescent="0.25">
      <c r="A37" s="8" t="s">
        <v>46</v>
      </c>
      <c r="B37" s="10">
        <v>151.50562800787401</v>
      </c>
      <c r="C37" s="9">
        <v>-6.2766647512039802</v>
      </c>
      <c r="D37" s="9">
        <v>-6.0150559664499799</v>
      </c>
      <c r="E37" s="10">
        <v>-2.2233874240409901</v>
      </c>
      <c r="F37" s="10">
        <v>152.666813208631</v>
      </c>
      <c r="G37" s="9">
        <v>-4.8166149930330002</v>
      </c>
      <c r="H37" s="9">
        <v>-4.4803347366720097</v>
      </c>
      <c r="I37" s="10">
        <v>-1.4644673526530001</v>
      </c>
      <c r="J37" s="10">
        <v>153.09673113844499</v>
      </c>
      <c r="K37" s="9">
        <v>-6.6659034525119996</v>
      </c>
      <c r="L37" s="9">
        <v>-5.8052425213310004</v>
      </c>
      <c r="M37" s="12" t="s">
        <v>20</v>
      </c>
      <c r="N37" s="10">
        <v>148.18888234348299</v>
      </c>
      <c r="O37" s="9">
        <v>-7.0212890688890202</v>
      </c>
      <c r="P37" s="9">
        <v>-7.4044061171860003</v>
      </c>
      <c r="Q37" s="9">
        <v>-5.3478067309560204</v>
      </c>
    </row>
    <row r="38" spans="1:17" x14ac:dyDescent="0.25">
      <c r="A38" s="8" t="s">
        <v>47</v>
      </c>
      <c r="B38" s="10">
        <v>149.003554586885</v>
      </c>
      <c r="C38" s="10">
        <v>-3.982816043903</v>
      </c>
      <c r="D38" s="10">
        <v>-4.7687994883359899</v>
      </c>
      <c r="E38" s="12" t="s">
        <v>20</v>
      </c>
      <c r="F38" s="10">
        <v>149.06707013079</v>
      </c>
      <c r="G38" s="10">
        <v>-3.6759353134200099</v>
      </c>
      <c r="H38" s="10">
        <v>-2.9042108299209999</v>
      </c>
      <c r="I38" s="12" t="s">
        <v>20</v>
      </c>
      <c r="J38" s="10">
        <v>149.54302360228201</v>
      </c>
      <c r="K38" s="10">
        <v>-4.7129132788219898</v>
      </c>
      <c r="L38" s="10">
        <v>-5.4290777379150104</v>
      </c>
      <c r="M38" s="12" t="s">
        <v>20</v>
      </c>
      <c r="N38" s="10">
        <v>147.480504491928</v>
      </c>
      <c r="O38" s="10">
        <v>-3.1697860916440002</v>
      </c>
      <c r="P38" s="10">
        <v>-5.2541711267520004</v>
      </c>
      <c r="Q38" s="10">
        <v>-2.13209164101599</v>
      </c>
    </row>
    <row r="39" spans="1:17" x14ac:dyDescent="0.25">
      <c r="A39" s="8" t="s">
        <v>48</v>
      </c>
      <c r="B39" s="10">
        <v>154.11620604887801</v>
      </c>
      <c r="C39" s="10">
        <v>-1.7855118506379899</v>
      </c>
      <c r="D39" s="10">
        <v>-2.2612701929629999</v>
      </c>
      <c r="E39" s="12" t="s">
        <v>20</v>
      </c>
      <c r="F39" s="10">
        <v>155.00866791817</v>
      </c>
      <c r="G39" s="12" t="s">
        <v>20</v>
      </c>
      <c r="H39" s="12" t="s">
        <v>20</v>
      </c>
      <c r="I39" s="10">
        <v>1.7190386938240201</v>
      </c>
      <c r="J39" s="10">
        <v>155.13185501575001</v>
      </c>
      <c r="K39" s="10">
        <v>-2.5700192392099801</v>
      </c>
      <c r="L39" s="10">
        <v>-2.0426490513759998</v>
      </c>
      <c r="M39" s="10">
        <v>1.1119124614160101</v>
      </c>
      <c r="N39" s="10">
        <v>151.57993968559799</v>
      </c>
      <c r="O39" s="10">
        <v>-2.20433244979401</v>
      </c>
      <c r="P39" s="9">
        <v>-3.9878211508239998</v>
      </c>
      <c r="Q39" s="10">
        <v>-3.0361186287060198</v>
      </c>
    </row>
    <row r="40" spans="1:17" x14ac:dyDescent="0.25">
      <c r="A40" s="29" t="s">
        <v>49</v>
      </c>
      <c r="B40" s="30"/>
      <c r="C40" s="30"/>
      <c r="D40" s="30"/>
      <c r="E40" s="30"/>
      <c r="F40" s="30"/>
      <c r="G40" s="30"/>
      <c r="H40" s="30"/>
      <c r="I40" s="30"/>
      <c r="J40" s="30"/>
      <c r="K40" s="30"/>
      <c r="L40" s="30"/>
      <c r="M40" s="30"/>
      <c r="N40" s="30"/>
      <c r="O40" s="30"/>
      <c r="P40" s="30"/>
      <c r="Q40" s="30"/>
    </row>
    <row r="41" spans="1:17" x14ac:dyDescent="0.25">
      <c r="A41" s="8" t="s">
        <v>50</v>
      </c>
      <c r="B41" s="10">
        <v>150.81311294202001</v>
      </c>
      <c r="C41" s="9">
        <v>-4.4075950326419804</v>
      </c>
      <c r="D41" s="9">
        <v>-5.13402640760299</v>
      </c>
      <c r="E41" s="10">
        <v>-3.3761490315979801</v>
      </c>
      <c r="F41" s="10">
        <v>152.968356335799</v>
      </c>
      <c r="G41" s="10">
        <v>-2.9741117243349899</v>
      </c>
      <c r="H41" s="10">
        <v>-2.8395077951880099</v>
      </c>
      <c r="I41" s="10">
        <v>-1.5760555147040001</v>
      </c>
      <c r="J41" s="10">
        <v>151.99399959987599</v>
      </c>
      <c r="K41" s="9">
        <v>-4.6988117020380002</v>
      </c>
      <c r="L41" s="9">
        <v>-5.4686135582350097</v>
      </c>
      <c r="M41" s="10">
        <v>-2.97350854670802</v>
      </c>
      <c r="N41" s="10">
        <v>146.96426176561499</v>
      </c>
      <c r="O41" s="9">
        <v>-5.4118782206110199</v>
      </c>
      <c r="P41" s="9">
        <v>-6.52473546356401</v>
      </c>
      <c r="Q41" s="9">
        <v>-5.9115701951839998</v>
      </c>
    </row>
    <row r="42" spans="1:17" x14ac:dyDescent="0.25">
      <c r="A42" s="8" t="s">
        <v>51</v>
      </c>
      <c r="B42" s="10">
        <v>153.735798820491</v>
      </c>
      <c r="C42" s="9">
        <v>-3.57881635165199</v>
      </c>
      <c r="D42" s="9">
        <v>-3.3053662548629998</v>
      </c>
      <c r="E42" s="10">
        <v>-1.7178887570829899</v>
      </c>
      <c r="F42" s="10">
        <v>153.95004167227401</v>
      </c>
      <c r="G42" s="9">
        <v>-3.6152841404189902</v>
      </c>
      <c r="H42" s="10">
        <v>-1.8122154776749799</v>
      </c>
      <c r="I42" s="10">
        <v>-0.96843508598297501</v>
      </c>
      <c r="J42" s="10">
        <v>155.271092694375</v>
      </c>
      <c r="K42" s="10">
        <v>-2.7610304789779998</v>
      </c>
      <c r="L42" s="10">
        <v>-2.6109772394190101</v>
      </c>
      <c r="M42" s="12" t="s">
        <v>20</v>
      </c>
      <c r="N42" s="10">
        <v>151.25661302831301</v>
      </c>
      <c r="O42" s="9">
        <v>-4.0092277946610002</v>
      </c>
      <c r="P42" s="9">
        <v>-4.8975611893819702</v>
      </c>
      <c r="Q42" s="9">
        <v>-4.6106304704749999</v>
      </c>
    </row>
    <row r="43" spans="1:17" x14ac:dyDescent="0.25">
      <c r="A43" s="8" t="s">
        <v>52</v>
      </c>
      <c r="B43" s="10">
        <v>148.56573987220099</v>
      </c>
      <c r="C43" s="9">
        <v>-5.0864067441200103</v>
      </c>
      <c r="D43" s="9">
        <v>-5.2743251985850197</v>
      </c>
      <c r="E43" s="12" t="s">
        <v>20</v>
      </c>
      <c r="F43" s="10">
        <v>149.04519964772399</v>
      </c>
      <c r="G43" s="9">
        <v>-4.4361143672870202</v>
      </c>
      <c r="H43" s="9">
        <v>-3.7999510692279999</v>
      </c>
      <c r="I43" s="12" t="s">
        <v>20</v>
      </c>
      <c r="J43" s="10">
        <v>150.190289845802</v>
      </c>
      <c r="K43" s="9">
        <v>-5.4672140655729899</v>
      </c>
      <c r="L43" s="9">
        <v>-4.8986345025139997</v>
      </c>
      <c r="M43" s="10">
        <v>1.6447373246129999</v>
      </c>
      <c r="N43" s="10">
        <v>145.47413486295</v>
      </c>
      <c r="O43" s="9">
        <v>-5.7145902162719997</v>
      </c>
      <c r="P43" s="9">
        <v>-6.9631758512220197</v>
      </c>
      <c r="Q43" s="9">
        <v>-2.9802831504860001</v>
      </c>
    </row>
    <row r="44" spans="1:17" x14ac:dyDescent="0.25">
      <c r="A44" s="8" t="s">
        <v>53</v>
      </c>
      <c r="B44" s="10">
        <v>148.07047832081099</v>
      </c>
      <c r="C44" s="10">
        <v>-1.7195514151969999</v>
      </c>
      <c r="D44" s="10">
        <v>-2.064809059216</v>
      </c>
      <c r="E44" s="9">
        <v>3.7705153658199899</v>
      </c>
      <c r="F44" s="10">
        <v>148.76745652036101</v>
      </c>
      <c r="G44" s="12" t="s">
        <v>20</v>
      </c>
      <c r="H44" s="10">
        <v>-1.0123345201089899</v>
      </c>
      <c r="I44" s="9">
        <v>4.4090033542420004</v>
      </c>
      <c r="J44" s="10">
        <v>149.18584763411499</v>
      </c>
      <c r="K44" s="10">
        <v>-3.0175719910019998</v>
      </c>
      <c r="L44" s="10">
        <v>-2.1591549107280099</v>
      </c>
      <c r="M44" s="9">
        <v>5.3600870817889996</v>
      </c>
      <c r="N44" s="10">
        <v>145.431331348572</v>
      </c>
      <c r="O44" s="10">
        <v>-1.71138334590199</v>
      </c>
      <c r="P44" s="9">
        <v>-3.137593531427</v>
      </c>
      <c r="Q44" s="10">
        <v>0.53509458478001204</v>
      </c>
    </row>
    <row r="45" spans="1:17" x14ac:dyDescent="0.25">
      <c r="A45" s="29" t="s">
        <v>54</v>
      </c>
      <c r="B45" s="30"/>
      <c r="C45" s="30"/>
      <c r="D45" s="30"/>
      <c r="E45" s="30"/>
      <c r="F45" s="30"/>
      <c r="G45" s="30"/>
      <c r="H45" s="30"/>
      <c r="I45" s="30"/>
      <c r="J45" s="30"/>
      <c r="K45" s="30"/>
      <c r="L45" s="30"/>
      <c r="M45" s="30"/>
      <c r="N45" s="30"/>
      <c r="O45" s="30"/>
      <c r="P45" s="30"/>
      <c r="Q45" s="30"/>
    </row>
    <row r="46" spans="1:17" x14ac:dyDescent="0.25">
      <c r="A46" s="8" t="s">
        <v>55</v>
      </c>
      <c r="B46" s="10">
        <v>125.47133376006499</v>
      </c>
      <c r="C46" s="12" t="s">
        <v>20</v>
      </c>
      <c r="D46" s="10">
        <v>1.216168725015</v>
      </c>
      <c r="E46" s="10">
        <v>2.7325753840729901</v>
      </c>
      <c r="F46" s="10">
        <v>126.08739335223601</v>
      </c>
      <c r="G46" s="10">
        <v>-0.68254418821699403</v>
      </c>
      <c r="H46" s="10">
        <v>1.2013240566750101</v>
      </c>
      <c r="I46" s="9">
        <v>4.1285694551500001</v>
      </c>
      <c r="J46" s="10">
        <v>124.786982159551</v>
      </c>
      <c r="K46" s="10">
        <v>-0.91358028634799404</v>
      </c>
      <c r="L46" s="12" t="s">
        <v>20</v>
      </c>
      <c r="M46" s="10">
        <v>1.8683103394939999</v>
      </c>
      <c r="N46" s="10">
        <v>123.143447297272</v>
      </c>
      <c r="O46" s="12" t="s">
        <v>20</v>
      </c>
      <c r="P46" s="10">
        <v>-0.508447242513</v>
      </c>
      <c r="Q46" s="10">
        <v>-1.3420945634899899</v>
      </c>
    </row>
    <row r="47" spans="1:17" x14ac:dyDescent="0.25">
      <c r="A47" s="8" t="s">
        <v>56</v>
      </c>
      <c r="B47" s="10">
        <v>153.78520286339099</v>
      </c>
      <c r="C47" s="9">
        <v>-4.2204717541659997</v>
      </c>
      <c r="D47" s="9">
        <v>-4.0910931924020097</v>
      </c>
      <c r="E47" s="12" t="s">
        <v>20</v>
      </c>
      <c r="F47" s="10">
        <v>154.54954695081599</v>
      </c>
      <c r="G47" s="9">
        <v>-3.0419155232350201</v>
      </c>
      <c r="H47" s="9">
        <v>-2.3771356661810001</v>
      </c>
      <c r="I47" s="10">
        <v>1.1693234903579801</v>
      </c>
      <c r="J47" s="10">
        <v>155.53344208630301</v>
      </c>
      <c r="K47" s="9">
        <v>-4.4174965029649798</v>
      </c>
      <c r="L47" s="9">
        <v>-3.5986514844889799</v>
      </c>
      <c r="M47" s="10">
        <v>2.26875159913001</v>
      </c>
      <c r="N47" s="10">
        <v>150.70307513586999</v>
      </c>
      <c r="O47" s="9">
        <v>-4.77389496222</v>
      </c>
      <c r="P47" s="9">
        <v>-5.5465043162650103</v>
      </c>
      <c r="Q47" s="9">
        <v>-2.3723254900640098</v>
      </c>
    </row>
    <row r="48" spans="1:17" x14ac:dyDescent="0.25">
      <c r="A48" s="29" t="s">
        <v>57</v>
      </c>
      <c r="B48" s="30"/>
      <c r="C48" s="30"/>
      <c r="D48" s="30"/>
      <c r="E48" s="30"/>
      <c r="F48" s="30"/>
      <c r="G48" s="30"/>
      <c r="H48" s="30"/>
      <c r="I48" s="30"/>
      <c r="J48" s="30"/>
      <c r="K48" s="30"/>
      <c r="L48" s="30"/>
      <c r="M48" s="30"/>
      <c r="N48" s="30"/>
      <c r="O48" s="30"/>
      <c r="P48" s="30"/>
      <c r="Q48" s="30"/>
    </row>
    <row r="49" spans="1:17" x14ac:dyDescent="0.25">
      <c r="A49" s="8" t="s">
        <v>58</v>
      </c>
      <c r="B49" s="10">
        <v>116.390548861642</v>
      </c>
      <c r="C49" s="9">
        <v>5.5123407755249998</v>
      </c>
      <c r="D49" s="9">
        <v>6.2183841382920102</v>
      </c>
      <c r="E49" s="9">
        <v>12.974474793149</v>
      </c>
      <c r="F49" s="10">
        <v>118.286053936371</v>
      </c>
      <c r="G49" s="9">
        <v>5.1285997177340104</v>
      </c>
      <c r="H49" s="9">
        <v>5.3979054193020097</v>
      </c>
      <c r="I49" s="9">
        <v>14.082286338315001</v>
      </c>
      <c r="J49" s="10">
        <v>115.153716406269</v>
      </c>
      <c r="K49" s="9">
        <v>5.3637981982999996</v>
      </c>
      <c r="L49" s="9">
        <v>5.8434847820209903</v>
      </c>
      <c r="M49" s="9">
        <v>11.844801892443</v>
      </c>
      <c r="N49" s="10">
        <v>112.416776977094</v>
      </c>
      <c r="O49" s="10">
        <v>2.911435752849</v>
      </c>
      <c r="P49" s="10">
        <v>2.487975600485</v>
      </c>
      <c r="Q49" s="9">
        <v>7.5172707159419998</v>
      </c>
    </row>
    <row r="50" spans="1:17" x14ac:dyDescent="0.25">
      <c r="A50" s="14" t="s">
        <v>59</v>
      </c>
      <c r="B50" s="16">
        <v>153.66252519602401</v>
      </c>
      <c r="C50" s="15">
        <v>-3.2753586068059799</v>
      </c>
      <c r="D50" s="15">
        <v>-2.9781487242659899</v>
      </c>
      <c r="E50" s="16">
        <v>1.15766550116402</v>
      </c>
      <c r="F50" s="16">
        <v>154.271824066611</v>
      </c>
      <c r="G50" s="15">
        <v>-2.298352622745</v>
      </c>
      <c r="H50" s="16">
        <v>-1.3894676236950001</v>
      </c>
      <c r="I50" s="16">
        <v>1.8103835580030001</v>
      </c>
      <c r="J50" s="16">
        <v>155.37952220010899</v>
      </c>
      <c r="K50" s="15">
        <v>-3.4971648281340002</v>
      </c>
      <c r="L50" s="15">
        <v>-2.5913843779300101</v>
      </c>
      <c r="M50" s="15">
        <v>2.8696110932369798</v>
      </c>
      <c r="N50" s="16">
        <v>150.79532449580299</v>
      </c>
      <c r="O50" s="15">
        <v>-3.5883156044590101</v>
      </c>
      <c r="P50" s="15">
        <v>-4.2612366988640202</v>
      </c>
      <c r="Q50" s="16">
        <v>-1.6286611089310301</v>
      </c>
    </row>
    <row r="51" spans="1:17" x14ac:dyDescent="0.25">
      <c r="A51" s="17" t="s">
        <v>60</v>
      </c>
    </row>
    <row r="52" spans="1:17" x14ac:dyDescent="0.25">
      <c r="A52" s="18" t="s">
        <v>61</v>
      </c>
    </row>
    <row r="53" spans="1:17" x14ac:dyDescent="0.25">
      <c r="A53" s="18" t="s">
        <v>86</v>
      </c>
    </row>
    <row r="54" spans="1:17" x14ac:dyDescent="0.25">
      <c r="A54" s="18" t="s">
        <v>63</v>
      </c>
    </row>
    <row r="55" spans="1:17" x14ac:dyDescent="0.25">
      <c r="A55" s="18" t="s">
        <v>64</v>
      </c>
    </row>
  </sheetData>
  <mergeCells count="15">
    <mergeCell ref="A48:Q48"/>
    <mergeCell ref="A20:Q20"/>
    <mergeCell ref="A24:Q24"/>
    <mergeCell ref="B5:E5"/>
    <mergeCell ref="F5:I5"/>
    <mergeCell ref="J5:M5"/>
    <mergeCell ref="A45:Q45"/>
    <mergeCell ref="A32:Q32"/>
    <mergeCell ref="A5:A6"/>
    <mergeCell ref="A8:Q8"/>
    <mergeCell ref="N5:Q5"/>
    <mergeCell ref="A17:Q17"/>
    <mergeCell ref="A40:Q40"/>
    <mergeCell ref="A29:Q29"/>
    <mergeCell ref="A35:Q35"/>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52AC68927D7E439A5A78E5D0299ED8" ma:contentTypeVersion="37" ma:contentTypeDescription="Create a new document." ma:contentTypeScope="" ma:versionID="e0cc8662f2e6247ce638017229ade3e5">
  <xsd:schema xmlns:xsd="http://www.w3.org/2001/XMLSchema" xmlns:xs="http://www.w3.org/2001/XMLSchema" xmlns:p="http://schemas.microsoft.com/office/2006/metadata/properties" xmlns:ns1="http://schemas.microsoft.com/sharepoint/v3" xmlns:ns2="314a293a-148a-421c-9e03-9d929aba5a9b" xmlns:ns3="460cbb50-dce1-43ad-b0a3-342ade86abf1" targetNamespace="http://schemas.microsoft.com/office/2006/metadata/properties" ma:root="true" ma:fieldsID="8eb045fe379298592cedf236eca177a6" ns1:_="" ns2:_="" ns3:_="">
    <xsd:import namespace="http://schemas.microsoft.com/sharepoint/v3"/>
    <xsd:import namespace="314a293a-148a-421c-9e03-9d929aba5a9b"/>
    <xsd:import namespace="460cbb50-dce1-43ad-b0a3-342ade86abf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1:_ip_UnifiedCompliancePolicyProperties" minOccurs="0"/>
                <xsd:element ref="ns1:_ip_UnifiedCompliancePolicyUIAction" minOccurs="0"/>
                <xsd:element ref="ns2:ArchiverLinkFile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4a293a-148a-421c-9e03-9d929aba5a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837c2f1-5aef-4158-9f4d-c891953a27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ArchiverLinkFileType" ma:index="24" nillable="true" ma:displayName="ArchiverLinkFileType" ma:hidden="true" ma:internalName="ArchiverLinkFileTyp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0cbb50-dce1-43ad-b0a3-342ade86abf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65e01ca-5760-404c-92c6-4df52b1f11e1}" ma:internalName="TaxCatchAll" ma:showField="CatchAllData" ma:web="460cbb50-dce1-43ad-b0a3-342ade86abf1">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rchiverLinkFileType xmlns="314a293a-148a-421c-9e03-9d929aba5a9b" xsi:nil="true"/>
    <lcf76f155ced4ddcb4097134ff3c332f xmlns="314a293a-148a-421c-9e03-9d929aba5a9b">
      <Terms xmlns="http://schemas.microsoft.com/office/infopath/2007/PartnerControls"/>
    </lcf76f155ced4ddcb4097134ff3c332f>
    <TaxCatchAll xmlns="460cbb50-dce1-43ad-b0a3-342ade86abf1"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FFEC274F-1244-4900-A88A-9416DBA8CD69}"/>
</file>

<file path=customXml/itemProps2.xml><?xml version="1.0" encoding="utf-8"?>
<ds:datastoreItem xmlns:ds="http://schemas.openxmlformats.org/officeDocument/2006/customXml" ds:itemID="{AFBC514F-C52E-484A-BEAF-AEE824D86599}"/>
</file>

<file path=customXml/itemProps3.xml><?xml version="1.0" encoding="utf-8"?>
<ds:datastoreItem xmlns:ds="http://schemas.openxmlformats.org/officeDocument/2006/customXml" ds:itemID="{A2B85AA7-8BF3-488D-9E1E-71BEA313F55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List of Tables</vt:lpstr>
      <vt:lpstr>Percentage G8</vt:lpstr>
      <vt:lpstr>Percentile G8</vt:lpstr>
      <vt:lpstr>Ach Level G8</vt:lpstr>
      <vt:lpstr>Mean Subscale G8</vt:lpstr>
      <vt:lpstr>Diff Percentage G8</vt:lpstr>
      <vt:lpstr>Diff Percentile G8</vt:lpstr>
      <vt:lpstr>Diff Ach Level G8</vt:lpstr>
      <vt:lpstr>Gap Percentile G8</vt:lpstr>
      <vt:lpstr>Diff Subscale G8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Results appendix tables for 2024 science report card</dc:title>
  <dc:subject>Science</dc:subject>
  <dc:creator>National Center for Education Statistics (NCES)</dc:creator>
  <cp:keywords>NAEP, science, performance results</cp:keywords>
  <cp:lastModifiedBy>McCarthy, Jillian</cp:lastModifiedBy>
  <dcterms:created xsi:type="dcterms:W3CDTF">2025-09-02T15:26:23Z</dcterms:created>
  <dcterms:modified xsi:type="dcterms:W3CDTF">2025-09-02T16:12:00Z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0x0101009A52AC68927D7E439A5A78E5D0299ED8</vt:lpwstr>
  </property>
</Properties>
</file>