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https://etsorg1-my.sharepoint.com/personal/jmccarthy002_ets_org/Documents/2024 Grade 12 Reading &amp; Math/Appendix Tables/"/>
    </mc:Choice>
  </mc:AlternateContent>
  <xr:revisionPtr revIDLastSave="0" documentId="8_{82942384-7867-4D57-9C58-A8D0FF0585A1}" xr6:coauthVersionLast="47" xr6:coauthVersionMax="47" xr10:uidLastSave="{00000000-0000-0000-0000-000000000000}"/>
  <bookViews>
    <workbookView xWindow="-28920" yWindow="75" windowWidth="29040" windowHeight="15720" xr2:uid="{00000000-000D-0000-FFFF-FFFF00000000}"/>
  </bookViews>
  <sheets>
    <sheet name="List of Tables" sheetId="1" r:id="rId1"/>
    <sheet name="Percentage G12" sheetId="2" r:id="rId2"/>
    <sheet name="Percentile G12" sheetId="3" r:id="rId3"/>
    <sheet name="Ach Level G12" sheetId="4" r:id="rId4"/>
    <sheet name="Content areas G12" sheetId="5" r:id="rId5"/>
    <sheet name="Diff Percentage G12" sheetId="6" r:id="rId6"/>
    <sheet name="Diff Percentile G12" sheetId="7" r:id="rId7"/>
    <sheet name="Diff Ach Level G12" sheetId="8" r:id="rId8"/>
    <sheet name="Gap Percentile G12" sheetId="9" r:id="rId9"/>
    <sheet name="Diff Subscale G12" sheetId="10"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 l="1"/>
  <c r="A8" i="1"/>
  <c r="A7" i="1"/>
  <c r="A6" i="1"/>
  <c r="A5" i="1"/>
  <c r="A4" i="1"/>
  <c r="A3" i="1"/>
  <c r="A2" i="1"/>
  <c r="A1" i="1"/>
</calcChain>
</file>

<file path=xl/sharedStrings.xml><?xml version="1.0" encoding="utf-8"?>
<sst xmlns="http://schemas.openxmlformats.org/spreadsheetml/2006/main" count="3201" uniqueCount="141">
  <si>
    <t>Percentage of students in twelfth-grade NAEP reading, by selected characteristics: Various years, 1992–2024</t>
  </si>
  <si>
    <t>Average scores and selected percentile scores in twelfth-grade NAEP reading, by selected characteristics: Various years, 1992–2024</t>
  </si>
  <si>
    <t>Average scores and achievement-level results in NAEP reading for twelfth-grade students, by selected characteristics: Various years, 1992–2024</t>
  </si>
  <si>
    <t>Average scores for content areas in NAEP reading for twelfth-grade students, by selected characteristics: Various years, 1992–2024</t>
  </si>
  <si>
    <t>Percentage distribution changes in twelfth-grade NAEP reading, by selected student groups: Various years, 1992–2024</t>
  </si>
  <si>
    <t>Changes in twelfth-grade NAEP reading average scores and scores at selected percentiles, by selected student groups: Various years, 1992–2024</t>
  </si>
  <si>
    <t>Percentage changes at or above NAEP achievement levels in twelfth-grade NAEP reading, by selected student groups: Various years, 1992–2024</t>
  </si>
  <si>
    <t>Score gap changes in twelfth-grade NAEP reading for overall average scores and at selected percentiles, by selected student groups: Various years, 1992–2024</t>
  </si>
  <si>
    <t>Score changes in twelfth-grade NAEP reading overall average score and content areas, by selected student groups: Various years, 1992–2024</t>
  </si>
  <si>
    <t>National Center for Education Statistics</t>
  </si>
  <si>
    <t>2024 Reading Grade 12 Assessment Report Card: Summary Data Tables for National Average Scores, NAEP Achievement Levels, and Percentiles</t>
  </si>
  <si>
    <t>Characteristic</t>
  </si>
  <si>
    <t>Percentage of students</t>
  </si>
  <si>
    <t xml:space="preserve">1992¹ </t>
  </si>
  <si>
    <t xml:space="preserve">1994¹ </t>
  </si>
  <si>
    <t xml:space="preserve">1998¹ </t>
  </si>
  <si>
    <t>Race/ethnicity</t>
  </si>
  <si>
    <t>American Indian/Alaska Native</t>
  </si>
  <si>
    <t>#*</t>
  </si>
  <si>
    <t>‡</t>
  </si>
  <si>
    <t>Asian/Pacific Islander</t>
  </si>
  <si>
    <t>Asian</t>
  </si>
  <si>
    <t>—</t>
  </si>
  <si>
    <t>Native Hawaiian/Other Pacific Islander</t>
  </si>
  <si>
    <t>#</t>
  </si>
  <si>
    <t>Black</t>
  </si>
  <si>
    <t>Hispanic</t>
  </si>
  <si>
    <t>Two or More Races</t>
  </si>
  <si>
    <t>White</t>
  </si>
  <si>
    <t>Sex</t>
  </si>
  <si>
    <t>Male</t>
  </si>
  <si>
    <t>Female</t>
  </si>
  <si>
    <t>Economically disadvantaged status</t>
  </si>
  <si>
    <t>Economically disadvantaged</t>
  </si>
  <si>
    <t>Not economically disadvantaged</t>
  </si>
  <si>
    <t>Information not available</t>
  </si>
  <si>
    <t>Highest level of parental education</t>
  </si>
  <si>
    <t>Did not finish high school</t>
  </si>
  <si>
    <t>Graduated from high school</t>
  </si>
  <si>
    <t>Some education after high school</t>
  </si>
  <si>
    <t>Graduated from college</t>
  </si>
  <si>
    <t>Type of school</t>
  </si>
  <si>
    <t>Public</t>
  </si>
  <si>
    <t>Private: Catholic</t>
  </si>
  <si>
    <t>Charter school</t>
  </si>
  <si>
    <t>Charter</t>
  </si>
  <si>
    <t>Public, noncharter</t>
  </si>
  <si>
    <t>School location</t>
  </si>
  <si>
    <t>City</t>
  </si>
  <si>
    <t>Suburban</t>
  </si>
  <si>
    <t>Town</t>
  </si>
  <si>
    <t>Rural</t>
  </si>
  <si>
    <t>Region of the country</t>
  </si>
  <si>
    <t>Northeast</t>
  </si>
  <si>
    <t>Midwest</t>
  </si>
  <si>
    <t>South</t>
  </si>
  <si>
    <t>West</t>
  </si>
  <si>
    <t>Status as students with disabilities (SD)</t>
  </si>
  <si>
    <t>Students with disabilities</t>
  </si>
  <si>
    <t>Not students with disabilities</t>
  </si>
  <si>
    <t>Status as English learners (EL)</t>
  </si>
  <si>
    <t>English learners</t>
  </si>
  <si>
    <t>Not English learners</t>
  </si>
  <si>
    <t>— Not available.</t>
  </si>
  <si>
    <t># Rounds to zero.</t>
  </si>
  <si>
    <t>‡ Reporting standards not met. Sample size insufficient to permit a reliable estimate.</t>
  </si>
  <si>
    <r>
      <t>* Significantly different (</t>
    </r>
    <r>
      <rPr>
        <i/>
        <sz val="11"/>
        <color rgb="FF333333"/>
        <rFont val="Calibri"/>
      </rPr>
      <t>p</t>
    </r>
    <r>
      <rPr>
        <sz val="11"/>
        <color theme="1"/>
        <rFont val="Calibri"/>
        <family val="2"/>
        <scheme val="minor"/>
      </rPr>
      <t xml:space="preserve"> &lt; .05) from 2024.</t>
    </r>
  </si>
  <si>
    <t>¹ Accommodations not permitted.</t>
  </si>
  <si>
    <t>NOTE:  In 2019, the digitally based NAEP reading assessment was administered for the first time. The 2019 Reading results include results from students who took the digitally based assessment (DBA) and students who took the paper-based assessment (PBA). Black includes African American, Hispanic includes Latino, and Pacific Islander includes Native Hawaiian. Race categories exclude Hispanic origin. Prior to 2011, students in the "Two or More Races" category were categorized as "unclassified."  Beginning with the 2024 assessment, the variable previously reported as "eligibility for the National School Lunch Program" is relabeled as "economically disadvantaged status" to better reflect the data collecting procedure for this variable. The results for "economically disadvantaged status" are available for 2003 and later NAEP assessment years. Results are not shown for students who reported that they did not know the highest education level for either of their parents. SD includes students identified as having either an Individualized Education Program or protection under Section 504 of the Rehabilitation Act of 1973.  The results for students with disabilities and English learners are based on students who were assessed and cannot be generalized to the total population of such students.  Detail may not sum to totals because of rounding.</t>
  </si>
  <si>
    <t>SOURCE: U.S. Department of Education, Institute of Education Sciences, National Center for Education Statistics, National Assessment of Educational Progress (NAEP), various years, 1992–2024 Reading Assessments.</t>
  </si>
  <si>
    <t>Overall average score</t>
  </si>
  <si>
    <t>10th percentile</t>
  </si>
  <si>
    <t>25th percentile</t>
  </si>
  <si>
    <t>50th percentile</t>
  </si>
  <si>
    <t>75th percentile</t>
  </si>
  <si>
    <t>90th percentile</t>
  </si>
  <si>
    <t>All students</t>
  </si>
  <si>
    <t>NOTE:  In 2019, the digitally based NAEP reading assessment was administered for the first time. The 2019 reading results include results from students who took the digitally based assessment (DBA) and students who took the paper-based assessment (PBA). Black includes African American, Hispanic includes Latino, and Pacific Islander includes Native Hawaiian. Race categories exclude Hispanic origin. Prior to 2011, students in the "Two or More Races" category were categorized as "unclassified."  Beginning with the 2024 assessment, the variable previously reported as "eligibility for the National School Lunch Program" is relabeled as "economically disadvantaged status" to better reflect the data collecting procedure for this variable. The results for "economically disadvantaged status" are available for 2003 and later NAEP assessment years. Results are not shown for students who reported that they did not know the highest education level for either of their parents. SD includes students identified as having either an Individualized Education Program or protection under Section 504 of the Rehabilitation Act of 1973.  The results for students with disabilities and English learners are based on students who were assessed and cannot be generalized to the total population of such students.  Detail may not sum to totals because of rounding.</t>
  </si>
  <si>
    <t>Average scale score</t>
  </si>
  <si>
    <r>
      <t xml:space="preserve">Below </t>
    </r>
    <r>
      <rPr>
        <b/>
        <i/>
        <sz val="11"/>
        <color rgb="FF333333"/>
        <rFont val="Calibri"/>
      </rPr>
      <t>NAEP Basic</t>
    </r>
    <r>
      <rPr>
        <sz val="11"/>
        <color theme="1"/>
        <rFont val="Calibri"/>
        <family val="2"/>
        <scheme val="minor"/>
      </rPr>
      <t/>
    </r>
  </si>
  <si>
    <r>
      <t xml:space="preserve">At or above </t>
    </r>
    <r>
      <rPr>
        <b/>
        <i/>
        <sz val="11"/>
        <color rgb="FF333333"/>
        <rFont val="Calibri"/>
      </rPr>
      <t>NAEP Basic</t>
    </r>
    <r>
      <rPr>
        <sz val="11"/>
        <color theme="1"/>
        <rFont val="Calibri"/>
        <family val="2"/>
        <scheme val="minor"/>
      </rPr>
      <t/>
    </r>
  </si>
  <si>
    <r>
      <t xml:space="preserve">At or above </t>
    </r>
    <r>
      <rPr>
        <b/>
        <i/>
        <sz val="11"/>
        <color rgb="FF333333"/>
        <rFont val="Calibri"/>
      </rPr>
      <t>NAEP Proficient</t>
    </r>
    <r>
      <rPr>
        <sz val="11"/>
        <color theme="1"/>
        <rFont val="Calibri"/>
        <family val="2"/>
        <scheme val="minor"/>
      </rPr>
      <t/>
    </r>
  </si>
  <si>
    <r>
      <t xml:space="preserve">At </t>
    </r>
    <r>
      <rPr>
        <b/>
        <i/>
        <sz val="11"/>
        <color rgb="FF333333"/>
        <rFont val="Calibri"/>
      </rPr>
      <t>NAEP Advanced</t>
    </r>
    <r>
      <rPr>
        <sz val="11"/>
        <color theme="1"/>
        <rFont val="Calibri"/>
        <family val="2"/>
        <scheme val="minor"/>
      </rPr>
      <t/>
    </r>
  </si>
  <si>
    <t>Content areas</t>
  </si>
  <si>
    <t>Literary</t>
  </si>
  <si>
    <t>Informational</t>
  </si>
  <si>
    <t>Student group</t>
  </si>
  <si>
    <t>2024 percentage</t>
  </si>
  <si>
    <t>2024–2019 change</t>
  </si>
  <si>
    <t>2024–2015 change</t>
  </si>
  <si>
    <t>2024–1992¹  change</t>
  </si>
  <si>
    <t>* Significant change in 2024.</t>
  </si>
  <si>
    <t>2024 score</t>
  </si>
  <si>
    <t>2024 score gap</t>
  </si>
  <si>
    <t>2024–2019 change in score gap</t>
  </si>
  <si>
    <t>2024–2015 change in score gap</t>
  </si>
  <si>
    <t>2024–1992¹  change in score gap</t>
  </si>
  <si>
    <t>White–Black</t>
  </si>
  <si>
    <t>White–Hispanic</t>
  </si>
  <si>
    <t>White–Asian/Pacific Islander</t>
  </si>
  <si>
    <t>White–American Indian/Alaska Native</t>
  </si>
  <si>
    <t>White–Two or More Races</t>
  </si>
  <si>
    <t>#♦</t>
  </si>
  <si>
    <t>Black–Hispanic</t>
  </si>
  <si>
    <t>Black–Asian/Pacific Islander</t>
  </si>
  <si>
    <t>Black–American Indian/Alaska Native</t>
  </si>
  <si>
    <t>Black–Two or More Races</t>
  </si>
  <si>
    <t>Hispanic–Asian/Pacific Islander</t>
  </si>
  <si>
    <t>Hispanic–American Indian/Alaska Native</t>
  </si>
  <si>
    <t>Hispanic–Two or More Races</t>
  </si>
  <si>
    <t>Asian/Pacific Islander–American Indian/Alaska Native</t>
  </si>
  <si>
    <t>Asian/Pacific Islander–Two or More Races</t>
  </si>
  <si>
    <t>American Indian/Alaska Native–Two or More Races</t>
  </si>
  <si>
    <t>Male–Female</t>
  </si>
  <si>
    <t>Economically disadvantaged–Not economically disadvantaged</t>
  </si>
  <si>
    <t>Economically disadvantaged–Information not available</t>
  </si>
  <si>
    <t>Not economically disadvantaged–Information not available</t>
  </si>
  <si>
    <t>Did not finish high school–Graduated from high school</t>
  </si>
  <si>
    <t>Did not finish high school–Some education after high school</t>
  </si>
  <si>
    <t>Did not finish high school–Graduated from college</t>
  </si>
  <si>
    <t>Graduated from high school–Some education after high school</t>
  </si>
  <si>
    <t>Graduated from high school–Graduated from college</t>
  </si>
  <si>
    <t>Some education after high school–Graduated from college</t>
  </si>
  <si>
    <t>Public–Private: Catholic</t>
  </si>
  <si>
    <t>Charter–Public, noncharter</t>
  </si>
  <si>
    <t>City–Suburban</t>
  </si>
  <si>
    <t>City–Town</t>
  </si>
  <si>
    <t>City–Rural</t>
  </si>
  <si>
    <t>Suburban–Town</t>
  </si>
  <si>
    <t>Suburban–Rural</t>
  </si>
  <si>
    <t>Town–Rural</t>
  </si>
  <si>
    <t>Northeast–Midwest</t>
  </si>
  <si>
    <t>Northeast–South</t>
  </si>
  <si>
    <t>Northeast–West</t>
  </si>
  <si>
    <t>Midwest–South</t>
  </si>
  <si>
    <t>Midwest–West</t>
  </si>
  <si>
    <t>South–West</t>
  </si>
  <si>
    <t>Students with disabilities–Not students with disabilities</t>
  </si>
  <si>
    <t>English learners–Not English learners</t>
  </si>
  <si>
    <r>
      <t>♦The numerical score difference between the two groups is not statistically significant (</t>
    </r>
    <r>
      <rPr>
        <i/>
        <sz val="11"/>
        <color rgb="FF333333"/>
        <rFont val="Calibri"/>
      </rPr>
      <t>p</t>
    </r>
    <r>
      <rPr>
        <sz val="11"/>
        <color theme="1"/>
        <rFont val="Calibri"/>
        <family val="2"/>
        <scheme val="minor"/>
      </rPr>
      <t xml:space="preserve"> &lt; .05).</t>
    </r>
  </si>
  <si>
    <t>NOTE:  In 2019, the digitally based NAEP reading assessment was administered for the first time. The 2019 Reading results include results from students who took the digitally based assessment (DBA) and students who took the paper-based assessment (PBA). Black includes African American, Hispanic includes Latino, and Pacific Islander includes Native Hawaiian. Race categories exclude Hispanic origin. Prior to 2011, students in the "Two or More Races" category were categorized as "unclassified."  Beginning with the 2024 assessment, the variable previously reported as "eligibility for the National School Lunch Program" is relabeled as "economically disadvantaged status" to better reflect the data collecting procedure for this variable. The results for "economically disadvantaged status" are available for 2003 and later NAEP assessment years. Results are not shown for students who reported that they did not know the highest education level for either of their parents. SD includes students identified as having either an Individualized Education Program or protection under Section 504 of the Rehabilitation Act of 1973.  The results for students with disabilities and English learners are based on students who were assessed and cannot be generalized to the total population of such students.  Negative score differences indicate that the average score of the first selected student group was numerically lower than the score of students in the comparison group.  Detail may not sum to totals because of rounding.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</si>
</sst>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  &quot;"/>
    <numFmt numFmtId="165" formatCode="0;\-0;0;@&quot;  &quot;"/>
    <numFmt numFmtId="166" formatCode="0&quot;*&quot;"/>
    <numFmt numFmtId="167" formatCode="0&quot;♦&quot;"/>
  </numFmts>
  <fonts count="7" x14ac:knownFonts="1">
    <font>
      <sz val="11"/>
      <color theme="1"/>
      <name val="Calibri"/>
      <family val="2"/>
      <scheme val="minor"/>
    </font>
    <font>
      <sz val="18"/>
      <color rgb="FF333333"/>
      <name val="Impact"/>
    </font>
    <font>
      <b/>
      <sz val="11"/>
      <color rgb="FF333333"/>
      <name val="Calibri"/>
    </font>
    <font>
      <sz val="11"/>
      <color rgb="FF333333"/>
      <name val="Calibri"/>
    </font>
    <font>
      <sz val="12"/>
      <color theme="10"/>
      <name val="Calibri"/>
      <family val="2"/>
      <scheme val="minor"/>
    </font>
    <font>
      <i/>
      <sz val="11"/>
      <color rgb="FF333333"/>
      <name val="Calibri"/>
    </font>
    <font>
      <b/>
      <i/>
      <sz val="11"/>
      <color rgb="FF333333"/>
      <name val="Calibri"/>
    </font>
  </fonts>
  <fills count="3">
    <fill>
      <patternFill patternType="none"/>
    </fill>
    <fill>
      <patternFill patternType="gray125"/>
    </fill>
    <fill>
      <patternFill patternType="solid">
        <fgColor rgb="FFEAEDED"/>
      </patternFill>
    </fill>
  </fills>
  <borders count="12">
    <border>
      <left/>
      <right/>
      <top/>
      <bottom/>
      <diagonal/>
    </border>
    <border>
      <left/>
      <right/>
      <top style="thin">
        <color rgb="FF333330"/>
      </top>
      <bottom style="medium">
        <color rgb="FF333350"/>
      </bottom>
      <diagonal/>
    </border>
    <border>
      <left/>
      <right/>
      <top/>
      <bottom style="medium">
        <color rgb="FF333350"/>
      </bottom>
      <diagonal/>
    </border>
    <border>
      <left style="thin">
        <color rgb="FF333330"/>
      </left>
      <right/>
      <top style="thin">
        <color rgb="FF333330"/>
      </top>
      <bottom style="medium">
        <color rgb="FF333350"/>
      </bottom>
      <diagonal/>
    </border>
    <border>
      <left/>
      <right/>
      <top style="thin">
        <color rgb="FF333330"/>
      </top>
      <bottom/>
      <diagonal/>
    </border>
    <border>
      <left/>
      <right/>
      <top style="thin">
        <color rgb="FF333330"/>
      </top>
      <bottom style="medium">
        <color rgb="FF333350"/>
      </bottom>
      <diagonal/>
    </border>
    <border>
      <left style="thin">
        <color rgb="FF333330"/>
      </left>
      <right/>
      <top/>
      <bottom style="medium">
        <color rgb="FF333350"/>
      </bottom>
      <diagonal/>
    </border>
    <border>
      <left style="thin">
        <color rgb="FF333330"/>
      </left>
      <right/>
      <top/>
      <bottom/>
      <diagonal/>
    </border>
    <border>
      <left/>
      <right/>
      <top/>
      <bottom style="thin">
        <color rgb="FF333350"/>
      </bottom>
      <diagonal/>
    </border>
    <border>
      <left style="thin">
        <color rgb="FF333330"/>
      </left>
      <right/>
      <top/>
      <bottom style="thin">
        <color rgb="FF333350"/>
      </bottom>
      <diagonal/>
    </border>
    <border>
      <left/>
      <right/>
      <top style="thin">
        <color rgb="FF333350"/>
      </top>
      <bottom/>
      <diagonal/>
    </border>
    <border>
      <left style="thin">
        <color rgb="FF333330"/>
      </left>
      <right/>
      <top/>
      <bottom style="medium">
        <color rgb="FF333350"/>
      </bottom>
      <diagonal/>
    </border>
  </borders>
  <cellStyleXfs count="2">
    <xf numFmtId="0" fontId="0" fillId="0" borderId="0"/>
    <xf numFmtId="0" fontId="4" fillId="0" borderId="0"/>
  </cellStyleXfs>
  <cellXfs count="36">
    <xf numFmtId="0" fontId="0" fillId="0" borderId="0" xfId="0"/>
    <xf numFmtId="0" fontId="4" fillId="0" borderId="0" xfId="1"/>
    <xf numFmtId="0" fontId="1" fillId="0" borderId="0" xfId="0" applyFont="1" applyAlignment="1">
      <alignment horizontal="left"/>
    </xf>
    <xf numFmtId="0" fontId="2" fillId="0" borderId="0" xfId="0" applyFont="1" applyAlignment="1">
      <alignment horizontal="left"/>
    </xf>
    <xf numFmtId="0" fontId="2" fillId="0" borderId="1" xfId="0" applyFont="1" applyBorder="1" applyAlignment="1">
      <alignment horizontal="left" wrapText="1"/>
    </xf>
    <xf numFmtId="0" fontId="2" fillId="0" borderId="6" xfId="0" applyFont="1" applyBorder="1" applyAlignment="1">
      <alignment horizontal="right" wrapText="1"/>
    </xf>
    <xf numFmtId="1" fontId="2" fillId="0" borderId="6" xfId="0" applyNumberFormat="1" applyFont="1" applyBorder="1" applyAlignment="1">
      <alignment horizontal="right" wrapText="1"/>
    </xf>
    <xf numFmtId="0" fontId="3" fillId="0" borderId="0" xfId="0" applyFont="1" applyAlignment="1">
      <alignment horizontal="left" wrapText="1" indent="1"/>
    </xf>
    <xf numFmtId="0" fontId="3" fillId="0" borderId="7" xfId="0" applyFont="1" applyBorder="1" applyAlignment="1">
      <alignment horizontal="right"/>
    </xf>
    <xf numFmtId="164" fontId="3" fillId="0" borderId="7" xfId="0" applyNumberFormat="1" applyFont="1" applyBorder="1" applyAlignment="1">
      <alignment horizontal="right"/>
    </xf>
    <xf numFmtId="165" fontId="3" fillId="0" borderId="7" xfId="0" applyNumberFormat="1" applyFont="1" applyBorder="1" applyAlignment="1">
      <alignment horizontal="right"/>
    </xf>
    <xf numFmtId="166" fontId="3" fillId="0" borderId="7" xfId="0" applyNumberFormat="1" applyFont="1" applyBorder="1" applyAlignment="1">
      <alignment horizontal="right"/>
    </xf>
    <xf numFmtId="0" fontId="3" fillId="0" borderId="0" xfId="0" applyFont="1" applyAlignment="1">
      <alignment horizontal="left" wrapText="1" indent="2"/>
    </xf>
    <xf numFmtId="0" fontId="3" fillId="0" borderId="8" xfId="0" applyFont="1" applyBorder="1" applyAlignment="1">
      <alignment horizontal="left" wrapText="1" indent="1"/>
    </xf>
    <xf numFmtId="165" fontId="3" fillId="0" borderId="9" xfId="0" applyNumberFormat="1" applyFont="1" applyBorder="1" applyAlignment="1">
      <alignment horizontal="right"/>
    </xf>
    <xf numFmtId="166" fontId="3" fillId="0" borderId="9" xfId="0" applyNumberFormat="1" applyFont="1" applyBorder="1" applyAlignment="1">
      <alignment horizontal="right"/>
    </xf>
    <xf numFmtId="164" fontId="3" fillId="0" borderId="9" xfId="0" applyNumberFormat="1" applyFont="1" applyBorder="1" applyAlignment="1">
      <alignment horizontal="right"/>
    </xf>
    <xf numFmtId="0" fontId="3" fillId="0" borderId="10" xfId="0" applyFont="1" applyBorder="1" applyAlignment="1">
      <alignment horizontal="left"/>
    </xf>
    <xf numFmtId="0" fontId="3" fillId="0" borderId="0" xfId="0" applyFont="1" applyAlignment="1">
      <alignment horizontal="left"/>
    </xf>
    <xf numFmtId="0" fontId="2" fillId="0" borderId="0" xfId="0" applyFont="1" applyAlignment="1">
      <alignment horizontal="left" wrapText="1"/>
    </xf>
    <xf numFmtId="166" fontId="2" fillId="0" borderId="7" xfId="0" applyNumberFormat="1" applyFont="1" applyBorder="1" applyAlignment="1">
      <alignment horizontal="right"/>
    </xf>
    <xf numFmtId="164" fontId="2" fillId="0" borderId="7" xfId="0" applyNumberFormat="1" applyFont="1" applyBorder="1" applyAlignment="1">
      <alignment horizontal="right"/>
    </xf>
    <xf numFmtId="0" fontId="3" fillId="0" borderId="0" xfId="0" applyFont="1" applyAlignment="1">
      <alignment horizontal="left" wrapText="1"/>
    </xf>
    <xf numFmtId="0" fontId="3" fillId="0" borderId="8" xfId="0" applyFont="1" applyBorder="1" applyAlignment="1">
      <alignment horizontal="left" wrapText="1"/>
    </xf>
    <xf numFmtId="165" fontId="2" fillId="0" borderId="7" xfId="0" applyNumberFormat="1" applyFont="1" applyBorder="1" applyAlignment="1">
      <alignment horizontal="right"/>
    </xf>
    <xf numFmtId="0" fontId="2" fillId="0" borderId="3" xfId="0" applyFont="1" applyBorder="1" applyAlignment="1">
      <alignment horizontal="right" wrapText="1"/>
    </xf>
    <xf numFmtId="167" fontId="3" fillId="0" borderId="7" xfId="0" applyNumberFormat="1" applyFont="1" applyBorder="1" applyAlignment="1">
      <alignment horizontal="right"/>
    </xf>
    <xf numFmtId="0" fontId="2" fillId="0" borderId="1" xfId="0" applyFont="1" applyBorder="1" applyAlignment="1">
      <alignment horizontal="left" wrapText="1"/>
    </xf>
    <xf numFmtId="0" fontId="0" fillId="0" borderId="2" xfId="0" applyBorder="1"/>
    <xf numFmtId="0" fontId="2" fillId="2" borderId="0" xfId="0" applyFont="1" applyFill="1" applyAlignment="1">
      <alignment horizontal="left" wrapText="1"/>
    </xf>
    <xf numFmtId="0" fontId="0" fillId="0" borderId="0" xfId="0"/>
    <xf numFmtId="0" fontId="2" fillId="0" borderId="3" xfId="0" applyFont="1" applyBorder="1" applyAlignment="1">
      <alignment horizontal="center" wrapText="1"/>
    </xf>
    <xf numFmtId="0" fontId="0" fillId="0" borderId="5" xfId="0" applyBorder="1"/>
    <xf numFmtId="0" fontId="2" fillId="0" borderId="6" xfId="0" applyFont="1" applyBorder="1" applyAlignment="1">
      <alignment horizontal="center" wrapText="1"/>
    </xf>
    <xf numFmtId="0" fontId="0" fillId="0" borderId="4" xfId="0" applyBorder="1"/>
    <xf numFmtId="0" fontId="0" fillId="0" borderId="11" xfId="0" applyBorder="1"/>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9"/>
  <sheetViews>
    <sheetView tabSelected="1" workbookViewId="0"/>
  </sheetViews>
  <sheetFormatPr defaultRowHeight="15" x14ac:dyDescent="0.25"/>
  <cols>
    <col min="1" max="1" width="20" customWidth="1"/>
  </cols>
  <sheetData>
    <row r="1" spans="1:2" ht="15.75" x14ac:dyDescent="0.25">
      <c r="A1" s="1" t="str">
        <f>HYPERLINK("#'Percentage G12'!A1", "Percentage G12")</f>
        <v>Percentage G12</v>
      </c>
      <c r="B1" t="s">
        <v>0</v>
      </c>
    </row>
    <row r="2" spans="1:2" ht="15.75" x14ac:dyDescent="0.25">
      <c r="A2" s="1" t="str">
        <f>HYPERLINK("#'Percentile G12'!A1", "Percentile G12")</f>
        <v>Percentile G12</v>
      </c>
      <c r="B2" t="s">
        <v>1</v>
      </c>
    </row>
    <row r="3" spans="1:2" ht="15.75" x14ac:dyDescent="0.25">
      <c r="A3" s="1" t="str">
        <f>HYPERLINK("#'Ach Level G12'!A1", "Ach Level G12")</f>
        <v>Ach Level G12</v>
      </c>
      <c r="B3" t="s">
        <v>2</v>
      </c>
    </row>
    <row r="4" spans="1:2" ht="15.75" x14ac:dyDescent="0.25">
      <c r="A4" s="1" t="str">
        <f>HYPERLINK("#'Content areas G12'!A1", "Content areas G12")</f>
        <v>Content areas G12</v>
      </c>
      <c r="B4" t="s">
        <v>3</v>
      </c>
    </row>
    <row r="5" spans="1:2" ht="15.75" x14ac:dyDescent="0.25">
      <c r="A5" s="1" t="str">
        <f>HYPERLINK("#'Diff Percentage G12'!A1", "Diff Percentage G12")</f>
        <v>Diff Percentage G12</v>
      </c>
      <c r="B5" t="s">
        <v>4</v>
      </c>
    </row>
    <row r="6" spans="1:2" ht="15.75" x14ac:dyDescent="0.25">
      <c r="A6" s="1" t="str">
        <f>HYPERLINK("#'Diff Percentile G12'!A1", "Diff Percentile G12")</f>
        <v>Diff Percentile G12</v>
      </c>
      <c r="B6" t="s">
        <v>5</v>
      </c>
    </row>
    <row r="7" spans="1:2" ht="15.75" x14ac:dyDescent="0.25">
      <c r="A7" s="1" t="str">
        <f>HYPERLINK("#'Diff Ach Level G12'!A1", "Diff Ach Level G12")</f>
        <v>Diff Ach Level G12</v>
      </c>
      <c r="B7" t="s">
        <v>6</v>
      </c>
    </row>
    <row r="8" spans="1:2" ht="15.75" x14ac:dyDescent="0.25">
      <c r="A8" s="1" t="str">
        <f>HYPERLINK("#'Gap Percentile G12'!A1", "Gap Percentile G12")</f>
        <v>Gap Percentile G12</v>
      </c>
      <c r="B8" t="s">
        <v>7</v>
      </c>
    </row>
    <row r="9" spans="1:2" ht="15.75" x14ac:dyDescent="0.25">
      <c r="A9" s="1" t="str">
        <f>HYPERLINK("#'Diff Subscale G12'!A1", "Diff Subscale G12")</f>
        <v>Diff Subscale G12</v>
      </c>
      <c r="B9" t="s">
        <v>8</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56"/>
  <sheetViews>
    <sheetView workbookViewId="0"/>
  </sheetViews>
  <sheetFormatPr defaultRowHeight="15" x14ac:dyDescent="0.25"/>
  <cols>
    <col min="1" max="1" width="44" customWidth="1"/>
  </cols>
  <sheetData>
    <row r="1" spans="1:12" ht="22.5" x14ac:dyDescent="0.3">
      <c r="A1" s="2" t="s">
        <v>9</v>
      </c>
    </row>
    <row r="2" spans="1:12" x14ac:dyDescent="0.25">
      <c r="A2" s="3" t="s">
        <v>10</v>
      </c>
    </row>
    <row r="4" spans="1:12" x14ac:dyDescent="0.25">
      <c r="A4" s="3" t="s">
        <v>0</v>
      </c>
    </row>
    <row r="5" spans="1:12" x14ac:dyDescent="0.25">
      <c r="A5" s="27" t="s">
        <v>11</v>
      </c>
      <c r="B5" s="31" t="s">
        <v>12</v>
      </c>
      <c r="C5" s="32"/>
      <c r="D5" s="32"/>
      <c r="E5" s="32"/>
      <c r="F5" s="32"/>
      <c r="G5" s="32"/>
      <c r="H5" s="32"/>
      <c r="I5" s="32"/>
      <c r="J5" s="32"/>
      <c r="K5" s="32"/>
      <c r="L5" s="32"/>
    </row>
    <row r="6" spans="1:12" x14ac:dyDescent="0.25">
      <c r="A6" s="28"/>
      <c r="B6" s="5" t="s">
        <v>13</v>
      </c>
      <c r="C6" s="5" t="s">
        <v>14</v>
      </c>
      <c r="D6" s="5" t="s">
        <v>15</v>
      </c>
      <c r="E6" s="6">
        <v>1998</v>
      </c>
      <c r="F6" s="6">
        <v>2002</v>
      </c>
      <c r="G6" s="6">
        <v>2005</v>
      </c>
      <c r="H6" s="6">
        <v>2009</v>
      </c>
      <c r="I6" s="6">
        <v>2013</v>
      </c>
      <c r="J6" s="6">
        <v>2015</v>
      </c>
      <c r="K6" s="6">
        <v>2019</v>
      </c>
      <c r="L6" s="6">
        <v>2024</v>
      </c>
    </row>
    <row r="7" spans="1:12" x14ac:dyDescent="0.25">
      <c r="A7" s="29" t="s">
        <v>16</v>
      </c>
      <c r="B7" s="30"/>
      <c r="C7" s="30"/>
      <c r="D7" s="30"/>
      <c r="E7" s="30"/>
      <c r="F7" s="30"/>
      <c r="G7" s="30"/>
      <c r="H7" s="30"/>
      <c r="I7" s="30"/>
      <c r="J7" s="30"/>
      <c r="K7" s="30"/>
      <c r="L7" s="30"/>
    </row>
    <row r="8" spans="1:12" x14ac:dyDescent="0.25">
      <c r="A8" s="7" t="s">
        <v>17</v>
      </c>
      <c r="B8" s="8" t="s">
        <v>18</v>
      </c>
      <c r="C8" s="9">
        <v>1.0570186910230499</v>
      </c>
      <c r="D8" s="8" t="s">
        <v>18</v>
      </c>
      <c r="E8" s="8" t="s">
        <v>18</v>
      </c>
      <c r="F8" s="10" t="s">
        <v>19</v>
      </c>
      <c r="G8" s="9">
        <v>0.79540993432000395</v>
      </c>
      <c r="H8" s="9">
        <v>0.70061284897800002</v>
      </c>
      <c r="I8" s="9">
        <v>0.795774915412789</v>
      </c>
      <c r="J8" s="9">
        <v>0.97858164524737501</v>
      </c>
      <c r="K8" s="9">
        <v>0.90149381891526004</v>
      </c>
      <c r="L8" s="9">
        <v>0.93298992533136405</v>
      </c>
    </row>
    <row r="9" spans="1:12" x14ac:dyDescent="0.25">
      <c r="A9" s="7" t="s">
        <v>20</v>
      </c>
      <c r="B9" s="11">
        <v>3.3718726035897002</v>
      </c>
      <c r="C9" s="11">
        <v>3.73709796442134</v>
      </c>
      <c r="D9" s="11">
        <v>3.9709806982365001</v>
      </c>
      <c r="E9" s="11">
        <v>4.0568833027928601</v>
      </c>
      <c r="F9" s="11">
        <v>5.3046026870210596</v>
      </c>
      <c r="G9" s="11">
        <v>5.2144234402577103</v>
      </c>
      <c r="H9" s="9">
        <v>6.1004247523023096</v>
      </c>
      <c r="I9" s="11">
        <v>5.2357323174373702</v>
      </c>
      <c r="J9" s="11">
        <v>5.51591139106129</v>
      </c>
      <c r="K9" s="11">
        <v>5.9045321051037396</v>
      </c>
      <c r="L9" s="9">
        <v>7.1356958378680497</v>
      </c>
    </row>
    <row r="10" spans="1:12" x14ac:dyDescent="0.25">
      <c r="A10" s="12" t="s">
        <v>21</v>
      </c>
      <c r="B10" s="10" t="s">
        <v>22</v>
      </c>
      <c r="C10" s="10" t="s">
        <v>22</v>
      </c>
      <c r="D10" s="10" t="s">
        <v>22</v>
      </c>
      <c r="E10" s="10" t="s">
        <v>22</v>
      </c>
      <c r="F10" s="10" t="s">
        <v>22</v>
      </c>
      <c r="G10" s="10" t="s">
        <v>22</v>
      </c>
      <c r="H10" s="10" t="s">
        <v>22</v>
      </c>
      <c r="I10" s="11">
        <v>4.9795516043317898</v>
      </c>
      <c r="J10" s="11">
        <v>5.3131160970561897</v>
      </c>
      <c r="K10" s="11">
        <v>5.6635690939419598</v>
      </c>
      <c r="L10" s="9">
        <v>6.8529575079331497</v>
      </c>
    </row>
    <row r="11" spans="1:12" x14ac:dyDescent="0.25">
      <c r="A11" s="12" t="s">
        <v>23</v>
      </c>
      <c r="B11" s="10" t="s">
        <v>22</v>
      </c>
      <c r="C11" s="10" t="s">
        <v>22</v>
      </c>
      <c r="D11" s="10" t="s">
        <v>22</v>
      </c>
      <c r="E11" s="10" t="s">
        <v>22</v>
      </c>
      <c r="F11" s="10" t="s">
        <v>22</v>
      </c>
      <c r="G11" s="10" t="s">
        <v>22</v>
      </c>
      <c r="H11" s="10" t="s">
        <v>22</v>
      </c>
      <c r="I11" s="10" t="s">
        <v>24</v>
      </c>
      <c r="J11" s="10" t="s">
        <v>24</v>
      </c>
      <c r="K11" s="10" t="s">
        <v>24</v>
      </c>
      <c r="L11" s="10" t="s">
        <v>24</v>
      </c>
    </row>
    <row r="12" spans="1:12" x14ac:dyDescent="0.25">
      <c r="A12" s="7" t="s">
        <v>25</v>
      </c>
      <c r="B12" s="11">
        <v>14.9719848287041</v>
      </c>
      <c r="C12" s="9">
        <v>12.717186405800399</v>
      </c>
      <c r="D12" s="9">
        <v>13.9774621331118</v>
      </c>
      <c r="E12" s="9">
        <v>13.917550543100299</v>
      </c>
      <c r="F12" s="9">
        <v>12.3244854669124</v>
      </c>
      <c r="G12" s="9">
        <v>13.101976194319199</v>
      </c>
      <c r="H12" s="9">
        <v>14.7857463307743</v>
      </c>
      <c r="I12" s="9">
        <v>14.3200316209936</v>
      </c>
      <c r="J12" s="9">
        <v>13.954756545926699</v>
      </c>
      <c r="K12" s="9">
        <v>13.2125398151338</v>
      </c>
      <c r="L12" s="9">
        <v>13.474059662838</v>
      </c>
    </row>
    <row r="13" spans="1:12" x14ac:dyDescent="0.25">
      <c r="A13" s="7" t="s">
        <v>26</v>
      </c>
      <c r="B13" s="11">
        <v>7.1239779946601196</v>
      </c>
      <c r="C13" s="11">
        <v>7.09856773258225</v>
      </c>
      <c r="D13" s="11">
        <v>9.5520557374413695</v>
      </c>
      <c r="E13" s="11">
        <v>9.63335874933734</v>
      </c>
      <c r="F13" s="11">
        <v>10.3763332554581</v>
      </c>
      <c r="G13" s="11">
        <v>13.5758588755548</v>
      </c>
      <c r="H13" s="11">
        <v>16.866124212273899</v>
      </c>
      <c r="I13" s="11">
        <v>19.805762332213899</v>
      </c>
      <c r="J13" s="11">
        <v>21.194906480183501</v>
      </c>
      <c r="K13" s="11">
        <v>25.4456671466573</v>
      </c>
      <c r="L13" s="9">
        <v>27.7550714561925</v>
      </c>
    </row>
    <row r="14" spans="1:12" x14ac:dyDescent="0.25">
      <c r="A14" s="7" t="s">
        <v>27</v>
      </c>
      <c r="B14" s="11">
        <v>0.53492217718277202</v>
      </c>
      <c r="C14" s="8" t="s">
        <v>18</v>
      </c>
      <c r="D14" s="8" t="s">
        <v>18</v>
      </c>
      <c r="E14" s="8" t="s">
        <v>18</v>
      </c>
      <c r="F14" s="11">
        <v>0.57189293506550398</v>
      </c>
      <c r="G14" s="11">
        <v>0.59932625698390296</v>
      </c>
      <c r="H14" s="11">
        <v>0.96369975946527997</v>
      </c>
      <c r="I14" s="11">
        <v>1.6058714345746801</v>
      </c>
      <c r="J14" s="11">
        <v>2.2145878120123799</v>
      </c>
      <c r="K14" s="11">
        <v>2.7493558420843098</v>
      </c>
      <c r="L14" s="9">
        <v>3.84278949498428</v>
      </c>
    </row>
    <row r="15" spans="1:12" x14ac:dyDescent="0.25">
      <c r="A15" s="7" t="s">
        <v>28</v>
      </c>
      <c r="B15" s="11">
        <v>73.714549537173596</v>
      </c>
      <c r="C15" s="11">
        <v>75.255999954434699</v>
      </c>
      <c r="D15" s="11">
        <v>71.789896493863594</v>
      </c>
      <c r="E15" s="11">
        <v>71.665731143832701</v>
      </c>
      <c r="F15" s="11">
        <v>70.546604477177397</v>
      </c>
      <c r="G15" s="11">
        <v>66.713005298564397</v>
      </c>
      <c r="H15" s="11">
        <v>60.583392096206097</v>
      </c>
      <c r="I15" s="11">
        <v>58.236827379367703</v>
      </c>
      <c r="J15" s="11">
        <v>56.141256125568802</v>
      </c>
      <c r="K15" s="11">
        <v>51.786411272105603</v>
      </c>
      <c r="L15" s="9">
        <v>46.859393622785802</v>
      </c>
    </row>
    <row r="16" spans="1:12" x14ac:dyDescent="0.25">
      <c r="A16" s="29" t="s">
        <v>29</v>
      </c>
      <c r="B16" s="30"/>
      <c r="C16" s="30"/>
      <c r="D16" s="30"/>
      <c r="E16" s="30"/>
      <c r="F16" s="30"/>
      <c r="G16" s="30"/>
      <c r="H16" s="30"/>
      <c r="I16" s="30"/>
      <c r="J16" s="30"/>
      <c r="K16" s="30"/>
      <c r="L16" s="30"/>
    </row>
    <row r="17" spans="1:12" x14ac:dyDescent="0.25">
      <c r="A17" s="7" t="s">
        <v>30</v>
      </c>
      <c r="B17" s="11">
        <v>48.620628253153001</v>
      </c>
      <c r="C17" s="9">
        <v>49.639964192106198</v>
      </c>
      <c r="D17" s="11">
        <v>48.3406021849692</v>
      </c>
      <c r="E17" s="11">
        <v>48.865371113818199</v>
      </c>
      <c r="F17" s="11">
        <v>49.339187907679801</v>
      </c>
      <c r="G17" s="11">
        <v>48.315427048080103</v>
      </c>
      <c r="H17" s="11">
        <v>49.817294495666602</v>
      </c>
      <c r="I17" s="9">
        <v>50.772211068485397</v>
      </c>
      <c r="J17" s="11">
        <v>49.722690391305697</v>
      </c>
      <c r="K17" s="9">
        <v>50.414559725811401</v>
      </c>
      <c r="L17" s="9">
        <v>51.017033463564097</v>
      </c>
    </row>
    <row r="18" spans="1:12" x14ac:dyDescent="0.25">
      <c r="A18" s="7" t="s">
        <v>31</v>
      </c>
      <c r="B18" s="11">
        <v>51.379371746846999</v>
      </c>
      <c r="C18" s="9">
        <v>50.360035807893802</v>
      </c>
      <c r="D18" s="11">
        <v>51.6593978150308</v>
      </c>
      <c r="E18" s="11">
        <v>51.134628886181702</v>
      </c>
      <c r="F18" s="11">
        <v>50.660812092320199</v>
      </c>
      <c r="G18" s="11">
        <v>51.684572951920003</v>
      </c>
      <c r="H18" s="11">
        <v>50.182705504333398</v>
      </c>
      <c r="I18" s="9">
        <v>49.227788931514603</v>
      </c>
      <c r="J18" s="11">
        <v>50.277309608694303</v>
      </c>
      <c r="K18" s="9">
        <v>49.585440274188599</v>
      </c>
      <c r="L18" s="9">
        <v>48.982966536435903</v>
      </c>
    </row>
    <row r="19" spans="1:12" x14ac:dyDescent="0.25">
      <c r="A19" s="29" t="s">
        <v>32</v>
      </c>
      <c r="B19" s="30"/>
      <c r="C19" s="30"/>
      <c r="D19" s="30"/>
      <c r="E19" s="30"/>
      <c r="F19" s="30"/>
      <c r="G19" s="30"/>
      <c r="H19" s="30"/>
      <c r="I19" s="30"/>
      <c r="J19" s="30"/>
      <c r="K19" s="30"/>
      <c r="L19" s="30"/>
    </row>
    <row r="20" spans="1:12" x14ac:dyDescent="0.25">
      <c r="A20" s="7" t="s">
        <v>33</v>
      </c>
      <c r="B20" s="10" t="s">
        <v>22</v>
      </c>
      <c r="C20" s="10" t="s">
        <v>22</v>
      </c>
      <c r="D20" s="10" t="s">
        <v>22</v>
      </c>
      <c r="E20" s="10" t="s">
        <v>22</v>
      </c>
      <c r="F20" s="10" t="s">
        <v>22</v>
      </c>
      <c r="G20" s="11">
        <v>23.418539565824599</v>
      </c>
      <c r="H20" s="11">
        <v>27.4016358157414</v>
      </c>
      <c r="I20" s="11">
        <v>36.683070579413098</v>
      </c>
      <c r="J20" s="11">
        <v>38.901439796434701</v>
      </c>
      <c r="K20" s="11">
        <v>39.6158117794484</v>
      </c>
      <c r="L20" s="9">
        <v>41.367661841394899</v>
      </c>
    </row>
    <row r="21" spans="1:12" x14ac:dyDescent="0.25">
      <c r="A21" s="7" t="s">
        <v>34</v>
      </c>
      <c r="B21" s="10" t="s">
        <v>22</v>
      </c>
      <c r="C21" s="10" t="s">
        <v>22</v>
      </c>
      <c r="D21" s="10" t="s">
        <v>22</v>
      </c>
      <c r="E21" s="10" t="s">
        <v>22</v>
      </c>
      <c r="F21" s="10" t="s">
        <v>22</v>
      </c>
      <c r="G21" s="11">
        <v>66.799579027036103</v>
      </c>
      <c r="H21" s="11">
        <v>64.673833403012495</v>
      </c>
      <c r="I21" s="11">
        <v>57.059306148882399</v>
      </c>
      <c r="J21" s="11">
        <v>52.829904894116801</v>
      </c>
      <c r="K21" s="11">
        <v>53.694517995749401</v>
      </c>
      <c r="L21" s="9">
        <v>49.9079282353593</v>
      </c>
    </row>
    <row r="22" spans="1:12" x14ac:dyDescent="0.25">
      <c r="A22" s="7" t="s">
        <v>35</v>
      </c>
      <c r="B22" s="10" t="s">
        <v>22</v>
      </c>
      <c r="C22" s="10" t="s">
        <v>22</v>
      </c>
      <c r="D22" s="10" t="s">
        <v>22</v>
      </c>
      <c r="E22" s="10" t="s">
        <v>22</v>
      </c>
      <c r="F22" s="10" t="s">
        <v>22</v>
      </c>
      <c r="G22" s="9">
        <v>9.7818814071392897</v>
      </c>
      <c r="H22" s="9">
        <v>7.9245307812461299</v>
      </c>
      <c r="I22" s="11">
        <v>6.2576232717045004</v>
      </c>
      <c r="J22" s="9">
        <v>8.2686553094485493</v>
      </c>
      <c r="K22" s="11">
        <v>6.6896702248022599</v>
      </c>
      <c r="L22" s="9">
        <v>8.7244099232458403</v>
      </c>
    </row>
    <row r="23" spans="1:12" x14ac:dyDescent="0.25">
      <c r="A23" s="29" t="s">
        <v>36</v>
      </c>
      <c r="B23" s="30"/>
      <c r="C23" s="30"/>
      <c r="D23" s="30"/>
      <c r="E23" s="30"/>
      <c r="F23" s="30"/>
      <c r="G23" s="30"/>
      <c r="H23" s="30"/>
      <c r="I23" s="30"/>
      <c r="J23" s="30"/>
      <c r="K23" s="30"/>
      <c r="L23" s="30"/>
    </row>
    <row r="24" spans="1:12" x14ac:dyDescent="0.25">
      <c r="A24" s="7" t="s">
        <v>37</v>
      </c>
      <c r="B24" s="11">
        <v>7.5509600261085303</v>
      </c>
      <c r="C24" s="11">
        <v>7.4671142704266096</v>
      </c>
      <c r="D24" s="11">
        <v>7.2357181511200501</v>
      </c>
      <c r="E24" s="11">
        <v>7.3095816100939501</v>
      </c>
      <c r="F24" s="11">
        <v>6.7843691503913304</v>
      </c>
      <c r="G24" s="9">
        <v>7.8808501581778998</v>
      </c>
      <c r="H24" s="9">
        <v>7.8659656362817403</v>
      </c>
      <c r="I24" s="9">
        <v>9.2096610129249097</v>
      </c>
      <c r="J24" s="9">
        <v>9.18484131927924</v>
      </c>
      <c r="K24" s="11">
        <v>9.5360767784062208</v>
      </c>
      <c r="L24" s="9">
        <v>8.6005472203852005</v>
      </c>
    </row>
    <row r="25" spans="1:12" x14ac:dyDescent="0.25">
      <c r="A25" s="7" t="s">
        <v>38</v>
      </c>
      <c r="B25" s="11">
        <v>21.976028945650501</v>
      </c>
      <c r="C25" s="11">
        <v>20.814848659633</v>
      </c>
      <c r="D25" s="11">
        <v>19.401531565390801</v>
      </c>
      <c r="E25" s="11">
        <v>19.366549375100401</v>
      </c>
      <c r="F25" s="11">
        <v>18.226546189775299</v>
      </c>
      <c r="G25" s="11">
        <v>18.494741590426301</v>
      </c>
      <c r="H25" s="11">
        <v>17.322771612065299</v>
      </c>
      <c r="I25" s="9">
        <v>16.465125931752901</v>
      </c>
      <c r="J25" s="11">
        <v>17.089731313245601</v>
      </c>
      <c r="K25" s="9">
        <v>15.5991064625939</v>
      </c>
      <c r="L25" s="9">
        <v>15.6184235070514</v>
      </c>
    </row>
    <row r="26" spans="1:12" x14ac:dyDescent="0.25">
      <c r="A26" s="7" t="s">
        <v>39</v>
      </c>
      <c r="B26" s="11">
        <v>26.728296808856701</v>
      </c>
      <c r="C26" s="11">
        <v>25.524550496202401</v>
      </c>
      <c r="D26" s="11">
        <v>24.899532167098101</v>
      </c>
      <c r="E26" s="11">
        <v>24.792028872652299</v>
      </c>
      <c r="F26" s="11">
        <v>24.323233132382502</v>
      </c>
      <c r="G26" s="11">
        <v>23.805650748939001</v>
      </c>
      <c r="H26" s="11">
        <v>22.383965714118801</v>
      </c>
      <c r="I26" s="11">
        <v>21.438915079586501</v>
      </c>
      <c r="J26" s="11">
        <v>20.510169161427601</v>
      </c>
      <c r="K26" s="11">
        <v>19.1503814766407</v>
      </c>
      <c r="L26" s="9">
        <v>17.053484606821598</v>
      </c>
    </row>
    <row r="27" spans="1:12" x14ac:dyDescent="0.25">
      <c r="A27" s="7" t="s">
        <v>40</v>
      </c>
      <c r="B27" s="11">
        <v>41.388330361005103</v>
      </c>
      <c r="C27" s="11">
        <v>43.679348649423297</v>
      </c>
      <c r="D27" s="11">
        <v>45.9447792854941</v>
      </c>
      <c r="E27" s="11">
        <v>46.006778106941901</v>
      </c>
      <c r="F27" s="11">
        <v>47.733032761774403</v>
      </c>
      <c r="G27" s="11">
        <v>46.709037027290201</v>
      </c>
      <c r="H27" s="11">
        <v>49.3032408926328</v>
      </c>
      <c r="I27" s="11">
        <v>49.4813575810008</v>
      </c>
      <c r="J27" s="11">
        <v>49.6614796936693</v>
      </c>
      <c r="K27" s="11">
        <v>51.3633881521476</v>
      </c>
      <c r="L27" s="9">
        <v>53.758988274693799</v>
      </c>
    </row>
    <row r="28" spans="1:12" x14ac:dyDescent="0.25">
      <c r="A28" s="29" t="s">
        <v>41</v>
      </c>
      <c r="B28" s="30"/>
      <c r="C28" s="30"/>
      <c r="D28" s="30"/>
      <c r="E28" s="30"/>
      <c r="F28" s="30"/>
      <c r="G28" s="30"/>
      <c r="H28" s="30"/>
      <c r="I28" s="30"/>
      <c r="J28" s="30"/>
      <c r="K28" s="30"/>
      <c r="L28" s="30"/>
    </row>
    <row r="29" spans="1:12" x14ac:dyDescent="0.25">
      <c r="A29" s="7" t="s">
        <v>42</v>
      </c>
      <c r="B29" s="11">
        <v>86.923064751193706</v>
      </c>
      <c r="C29" s="9">
        <v>89.349797179116507</v>
      </c>
      <c r="D29" s="11">
        <v>88.688403312610703</v>
      </c>
      <c r="E29" s="11">
        <v>88.787735792367698</v>
      </c>
      <c r="F29" s="11">
        <v>90.600948140255795</v>
      </c>
      <c r="G29" s="11">
        <v>90.660304512874603</v>
      </c>
      <c r="H29" s="9">
        <v>91.177270014741893</v>
      </c>
      <c r="I29" s="9">
        <v>91.435212348955801</v>
      </c>
      <c r="J29" s="9">
        <v>91.354981204360797</v>
      </c>
      <c r="K29" s="9">
        <v>91.909068780227003</v>
      </c>
      <c r="L29" s="9">
        <v>91.561496311972903</v>
      </c>
    </row>
    <row r="30" spans="1:12" x14ac:dyDescent="0.25">
      <c r="A30" s="7" t="s">
        <v>43</v>
      </c>
      <c r="B30" s="9">
        <v>8.8446499747246996</v>
      </c>
      <c r="C30" s="9">
        <v>6.3275037529270799</v>
      </c>
      <c r="D30" s="9">
        <v>7.6928117907397198</v>
      </c>
      <c r="E30" s="9">
        <v>7.65087620609326</v>
      </c>
      <c r="F30" s="10" t="s">
        <v>19</v>
      </c>
      <c r="G30" s="10" t="s">
        <v>19</v>
      </c>
      <c r="H30" s="10" t="s">
        <v>19</v>
      </c>
      <c r="I30" s="10" t="s">
        <v>19</v>
      </c>
      <c r="J30" s="9">
        <v>4.3063506045009996</v>
      </c>
      <c r="K30" s="10" t="s">
        <v>19</v>
      </c>
      <c r="L30" s="10" t="s">
        <v>19</v>
      </c>
    </row>
    <row r="31" spans="1:12" x14ac:dyDescent="0.25">
      <c r="A31" s="29" t="s">
        <v>44</v>
      </c>
      <c r="B31" s="30"/>
      <c r="C31" s="30"/>
      <c r="D31" s="30"/>
      <c r="E31" s="30"/>
      <c r="F31" s="30"/>
      <c r="G31" s="30"/>
      <c r="H31" s="30"/>
      <c r="I31" s="30"/>
      <c r="J31" s="30"/>
      <c r="K31" s="30"/>
      <c r="L31" s="30"/>
    </row>
    <row r="32" spans="1:12" x14ac:dyDescent="0.25">
      <c r="A32" s="7" t="s">
        <v>45</v>
      </c>
      <c r="B32" s="10" t="s">
        <v>22</v>
      </c>
      <c r="C32" s="10" t="s">
        <v>22</v>
      </c>
      <c r="D32" s="10" t="s">
        <v>22</v>
      </c>
      <c r="E32" s="10" t="s">
        <v>22</v>
      </c>
      <c r="F32" s="10" t="s">
        <v>22</v>
      </c>
      <c r="G32" s="10" t="s">
        <v>22</v>
      </c>
      <c r="H32" s="11">
        <v>2.07765903086253</v>
      </c>
      <c r="I32" s="11">
        <v>1.79738485293919</v>
      </c>
      <c r="J32" s="11">
        <v>3.46588288738594</v>
      </c>
      <c r="K32" s="11">
        <v>4.2605173038308104</v>
      </c>
      <c r="L32" s="9">
        <v>5.9344837075842101</v>
      </c>
    </row>
    <row r="33" spans="1:12" x14ac:dyDescent="0.25">
      <c r="A33" s="7" t="s">
        <v>46</v>
      </c>
      <c r="B33" s="10" t="s">
        <v>22</v>
      </c>
      <c r="C33" s="10" t="s">
        <v>22</v>
      </c>
      <c r="D33" s="10" t="s">
        <v>22</v>
      </c>
      <c r="E33" s="10" t="s">
        <v>22</v>
      </c>
      <c r="F33" s="10" t="s">
        <v>22</v>
      </c>
      <c r="G33" s="10" t="s">
        <v>22</v>
      </c>
      <c r="H33" s="11">
        <v>97.922340969137494</v>
      </c>
      <c r="I33" s="11">
        <v>98.202615147060797</v>
      </c>
      <c r="J33" s="11">
        <v>96.534117112614098</v>
      </c>
      <c r="K33" s="11">
        <v>95.739482696169205</v>
      </c>
      <c r="L33" s="9">
        <v>94.065516292415793</v>
      </c>
    </row>
    <row r="34" spans="1:12" x14ac:dyDescent="0.25">
      <c r="A34" s="29" t="s">
        <v>47</v>
      </c>
      <c r="B34" s="30"/>
      <c r="C34" s="30"/>
      <c r="D34" s="30"/>
      <c r="E34" s="30"/>
      <c r="F34" s="30"/>
      <c r="G34" s="30"/>
      <c r="H34" s="30"/>
      <c r="I34" s="30"/>
      <c r="J34" s="30"/>
      <c r="K34" s="30"/>
      <c r="L34" s="30"/>
    </row>
    <row r="35" spans="1:12" x14ac:dyDescent="0.25">
      <c r="A35" s="7" t="s">
        <v>48</v>
      </c>
      <c r="B35" s="10" t="s">
        <v>22</v>
      </c>
      <c r="C35" s="10" t="s">
        <v>22</v>
      </c>
      <c r="D35" s="10" t="s">
        <v>22</v>
      </c>
      <c r="E35" s="10" t="s">
        <v>22</v>
      </c>
      <c r="F35" s="10" t="s">
        <v>22</v>
      </c>
      <c r="G35" s="10" t="s">
        <v>22</v>
      </c>
      <c r="H35" s="9">
        <v>29.619788908308202</v>
      </c>
      <c r="I35" s="9">
        <v>27.6313351766171</v>
      </c>
      <c r="J35" s="9">
        <v>28.644299384431001</v>
      </c>
      <c r="K35" s="9">
        <v>29.407682796315498</v>
      </c>
      <c r="L35" s="9">
        <v>29.276001222979001</v>
      </c>
    </row>
    <row r="36" spans="1:12" x14ac:dyDescent="0.25">
      <c r="A36" s="7" t="s">
        <v>49</v>
      </c>
      <c r="B36" s="10" t="s">
        <v>22</v>
      </c>
      <c r="C36" s="10" t="s">
        <v>22</v>
      </c>
      <c r="D36" s="10" t="s">
        <v>22</v>
      </c>
      <c r="E36" s="10" t="s">
        <v>22</v>
      </c>
      <c r="F36" s="10" t="s">
        <v>22</v>
      </c>
      <c r="G36" s="10" t="s">
        <v>22</v>
      </c>
      <c r="H36" s="11">
        <v>36.516233283579503</v>
      </c>
      <c r="I36" s="11">
        <v>35.755345121133701</v>
      </c>
      <c r="J36" s="9">
        <v>41.003682193013098</v>
      </c>
      <c r="K36" s="9">
        <v>40.148910259116199</v>
      </c>
      <c r="L36" s="9">
        <v>40.919004510493203</v>
      </c>
    </row>
    <row r="37" spans="1:12" x14ac:dyDescent="0.25">
      <c r="A37" s="7" t="s">
        <v>50</v>
      </c>
      <c r="B37" s="10" t="s">
        <v>22</v>
      </c>
      <c r="C37" s="10" t="s">
        <v>22</v>
      </c>
      <c r="D37" s="10" t="s">
        <v>22</v>
      </c>
      <c r="E37" s="10" t="s">
        <v>22</v>
      </c>
      <c r="F37" s="10" t="s">
        <v>22</v>
      </c>
      <c r="G37" s="10" t="s">
        <v>22</v>
      </c>
      <c r="H37" s="9">
        <v>11.424903279871501</v>
      </c>
      <c r="I37" s="9">
        <v>10.704908874776599</v>
      </c>
      <c r="J37" s="9">
        <v>11.3831190172713</v>
      </c>
      <c r="K37" s="9">
        <v>10.744749786498099</v>
      </c>
      <c r="L37" s="9">
        <v>10.2155348089785</v>
      </c>
    </row>
    <row r="38" spans="1:12" x14ac:dyDescent="0.25">
      <c r="A38" s="7" t="s">
        <v>51</v>
      </c>
      <c r="B38" s="10" t="s">
        <v>22</v>
      </c>
      <c r="C38" s="10" t="s">
        <v>22</v>
      </c>
      <c r="D38" s="10" t="s">
        <v>22</v>
      </c>
      <c r="E38" s="10" t="s">
        <v>22</v>
      </c>
      <c r="F38" s="10" t="s">
        <v>22</v>
      </c>
      <c r="G38" s="10" t="s">
        <v>22</v>
      </c>
      <c r="H38" s="11">
        <v>22.439074528240798</v>
      </c>
      <c r="I38" s="11">
        <v>25.9084108274727</v>
      </c>
      <c r="J38" s="9">
        <v>18.968899405284599</v>
      </c>
      <c r="K38" s="9">
        <v>19.698657158070201</v>
      </c>
      <c r="L38" s="9">
        <v>19.5894594575493</v>
      </c>
    </row>
    <row r="39" spans="1:12" x14ac:dyDescent="0.25">
      <c r="A39" s="29" t="s">
        <v>52</v>
      </c>
      <c r="B39" s="30"/>
      <c r="C39" s="30"/>
      <c r="D39" s="30"/>
      <c r="E39" s="30"/>
      <c r="F39" s="30"/>
      <c r="G39" s="30"/>
      <c r="H39" s="30"/>
      <c r="I39" s="30"/>
      <c r="J39" s="30"/>
      <c r="K39" s="30"/>
      <c r="L39" s="30"/>
    </row>
    <row r="40" spans="1:12" x14ac:dyDescent="0.25">
      <c r="A40" s="7" t="s">
        <v>53</v>
      </c>
      <c r="B40" s="10" t="s">
        <v>22</v>
      </c>
      <c r="C40" s="10" t="s">
        <v>22</v>
      </c>
      <c r="D40" s="10" t="s">
        <v>22</v>
      </c>
      <c r="E40" s="10" t="s">
        <v>22</v>
      </c>
      <c r="F40" s="10" t="s">
        <v>19</v>
      </c>
      <c r="G40" s="11">
        <v>20.408218299209299</v>
      </c>
      <c r="H40" s="10" t="s">
        <v>19</v>
      </c>
      <c r="I40" s="9">
        <v>18.106511621191402</v>
      </c>
      <c r="J40" s="9">
        <v>17.9700255294178</v>
      </c>
      <c r="K40" s="9">
        <v>17.1786636595874</v>
      </c>
      <c r="L40" s="9">
        <v>17.303332514432999</v>
      </c>
    </row>
    <row r="41" spans="1:12" x14ac:dyDescent="0.25">
      <c r="A41" s="7" t="s">
        <v>54</v>
      </c>
      <c r="B41" s="10" t="s">
        <v>22</v>
      </c>
      <c r="C41" s="10" t="s">
        <v>22</v>
      </c>
      <c r="D41" s="10" t="s">
        <v>22</v>
      </c>
      <c r="E41" s="10" t="s">
        <v>22</v>
      </c>
      <c r="F41" s="10" t="s">
        <v>19</v>
      </c>
      <c r="G41" s="11">
        <v>22.541447829229899</v>
      </c>
      <c r="H41" s="10" t="s">
        <v>19</v>
      </c>
      <c r="I41" s="9">
        <v>22.259991047898399</v>
      </c>
      <c r="J41" s="9">
        <v>21.516359144207001</v>
      </c>
      <c r="K41" s="9">
        <v>20.5747255376194</v>
      </c>
      <c r="L41" s="9">
        <v>20.681517727288199</v>
      </c>
    </row>
    <row r="42" spans="1:12" x14ac:dyDescent="0.25">
      <c r="A42" s="7" t="s">
        <v>55</v>
      </c>
      <c r="B42" s="10" t="s">
        <v>22</v>
      </c>
      <c r="C42" s="10" t="s">
        <v>22</v>
      </c>
      <c r="D42" s="10" t="s">
        <v>22</v>
      </c>
      <c r="E42" s="10" t="s">
        <v>22</v>
      </c>
      <c r="F42" s="10" t="s">
        <v>19</v>
      </c>
      <c r="G42" s="11">
        <v>33.634547248769501</v>
      </c>
      <c r="H42" s="10" t="s">
        <v>19</v>
      </c>
      <c r="I42" s="9">
        <v>35.989481465542198</v>
      </c>
      <c r="J42" s="9">
        <v>36.073870684079502</v>
      </c>
      <c r="K42" s="9">
        <v>38.375584065278602</v>
      </c>
      <c r="L42" s="9">
        <v>37.433157296939299</v>
      </c>
    </row>
    <row r="43" spans="1:12" x14ac:dyDescent="0.25">
      <c r="A43" s="7" t="s">
        <v>56</v>
      </c>
      <c r="B43" s="10" t="s">
        <v>22</v>
      </c>
      <c r="C43" s="10" t="s">
        <v>22</v>
      </c>
      <c r="D43" s="10" t="s">
        <v>22</v>
      </c>
      <c r="E43" s="10" t="s">
        <v>22</v>
      </c>
      <c r="F43" s="10" t="s">
        <v>19</v>
      </c>
      <c r="G43" s="9">
        <v>23.415786622791199</v>
      </c>
      <c r="H43" s="10" t="s">
        <v>19</v>
      </c>
      <c r="I43" s="9">
        <v>23.644015865368001</v>
      </c>
      <c r="J43" s="9">
        <v>24.4397446422958</v>
      </c>
      <c r="K43" s="9">
        <v>23.871026737514502</v>
      </c>
      <c r="L43" s="9">
        <v>24.5819924613395</v>
      </c>
    </row>
    <row r="44" spans="1:12" x14ac:dyDescent="0.25">
      <c r="A44" s="29" t="s">
        <v>57</v>
      </c>
      <c r="B44" s="30"/>
      <c r="C44" s="30"/>
      <c r="D44" s="30"/>
      <c r="E44" s="30"/>
      <c r="F44" s="30"/>
      <c r="G44" s="30"/>
      <c r="H44" s="30"/>
      <c r="I44" s="30"/>
      <c r="J44" s="30"/>
      <c r="K44" s="30"/>
      <c r="L44" s="30"/>
    </row>
    <row r="45" spans="1:12" x14ac:dyDescent="0.25">
      <c r="A45" s="7" t="s">
        <v>58</v>
      </c>
      <c r="B45" s="10" t="s">
        <v>22</v>
      </c>
      <c r="C45" s="10" t="s">
        <v>22</v>
      </c>
      <c r="D45" s="10" t="s">
        <v>19</v>
      </c>
      <c r="E45" s="11">
        <v>3.8259766171551299</v>
      </c>
      <c r="F45" s="11">
        <v>6.0685498197500403</v>
      </c>
      <c r="G45" s="11">
        <v>7.0095969215797798</v>
      </c>
      <c r="H45" s="11">
        <v>7.4896035517446702</v>
      </c>
      <c r="I45" s="11">
        <v>9.0819796593102495</v>
      </c>
      <c r="J45" s="11">
        <v>9.4898616039127894</v>
      </c>
      <c r="K45" s="9">
        <v>10.712174406428399</v>
      </c>
      <c r="L45" s="9">
        <v>11.2762612045043</v>
      </c>
    </row>
    <row r="46" spans="1:12" x14ac:dyDescent="0.25">
      <c r="A46" s="7" t="s">
        <v>59</v>
      </c>
      <c r="B46" s="10" t="s">
        <v>22</v>
      </c>
      <c r="C46" s="10" t="s">
        <v>22</v>
      </c>
      <c r="D46" s="10" t="s">
        <v>19</v>
      </c>
      <c r="E46" s="11">
        <v>96.174023382844894</v>
      </c>
      <c r="F46" s="11">
        <v>93.931450180249996</v>
      </c>
      <c r="G46" s="11">
        <v>92.990403078420201</v>
      </c>
      <c r="H46" s="11">
        <v>92.510396448255307</v>
      </c>
      <c r="I46" s="11">
        <v>90.918020340689694</v>
      </c>
      <c r="J46" s="11">
        <v>90.5101383960872</v>
      </c>
      <c r="K46" s="9">
        <v>89.287825593571498</v>
      </c>
      <c r="L46" s="9">
        <v>88.723738795495606</v>
      </c>
    </row>
    <row r="47" spans="1:12" x14ac:dyDescent="0.25">
      <c r="A47" s="29" t="s">
        <v>60</v>
      </c>
      <c r="B47" s="30"/>
      <c r="C47" s="30"/>
      <c r="D47" s="30"/>
      <c r="E47" s="30"/>
      <c r="F47" s="30"/>
      <c r="G47" s="30"/>
      <c r="H47" s="30"/>
      <c r="I47" s="30"/>
      <c r="J47" s="30"/>
      <c r="K47" s="30"/>
      <c r="L47" s="30"/>
    </row>
    <row r="48" spans="1:12" x14ac:dyDescent="0.25">
      <c r="A48" s="7" t="s">
        <v>61</v>
      </c>
      <c r="B48" s="10" t="s">
        <v>22</v>
      </c>
      <c r="C48" s="10" t="s">
        <v>22</v>
      </c>
      <c r="D48" s="10" t="s">
        <v>19</v>
      </c>
      <c r="E48" s="11">
        <v>1.7088081952204801</v>
      </c>
      <c r="F48" s="11">
        <v>2.7013540483804199</v>
      </c>
      <c r="G48" s="11">
        <v>3.5941186942444499</v>
      </c>
      <c r="H48" s="11">
        <v>2.4905199630981998</v>
      </c>
      <c r="I48" s="11">
        <v>2.9725313387722698</v>
      </c>
      <c r="J48" s="11">
        <v>3.42660071904539</v>
      </c>
      <c r="K48" s="11">
        <v>4.2900661050902098</v>
      </c>
      <c r="L48" s="9">
        <v>6.5769199623626404</v>
      </c>
    </row>
    <row r="49" spans="1:12" x14ac:dyDescent="0.25">
      <c r="A49" s="13" t="s">
        <v>62</v>
      </c>
      <c r="B49" s="14" t="s">
        <v>22</v>
      </c>
      <c r="C49" s="14" t="s">
        <v>22</v>
      </c>
      <c r="D49" s="14" t="s">
        <v>19</v>
      </c>
      <c r="E49" s="15">
        <v>98.291191804779501</v>
      </c>
      <c r="F49" s="15">
        <v>97.298645951619605</v>
      </c>
      <c r="G49" s="15">
        <v>96.4058813057555</v>
      </c>
      <c r="H49" s="15">
        <v>97.509480036901806</v>
      </c>
      <c r="I49" s="15">
        <v>97.027468661227701</v>
      </c>
      <c r="J49" s="15">
        <v>96.573399280954604</v>
      </c>
      <c r="K49" s="15">
        <v>95.709933894909796</v>
      </c>
      <c r="L49" s="16">
        <v>93.423080037637405</v>
      </c>
    </row>
    <row r="50" spans="1:12" x14ac:dyDescent="0.25">
      <c r="A50" s="17" t="s">
        <v>63</v>
      </c>
    </row>
    <row r="51" spans="1:12" x14ac:dyDescent="0.25">
      <c r="A51" s="18" t="s">
        <v>64</v>
      </c>
    </row>
    <row r="52" spans="1:12" x14ac:dyDescent="0.25">
      <c r="A52" s="18" t="s">
        <v>65</v>
      </c>
    </row>
    <row r="53" spans="1:12" x14ac:dyDescent="0.25">
      <c r="A53" s="18" t="s">
        <v>66</v>
      </c>
    </row>
    <row r="54" spans="1:12" x14ac:dyDescent="0.25">
      <c r="A54" s="18" t="s">
        <v>67</v>
      </c>
    </row>
    <row r="55" spans="1:12" x14ac:dyDescent="0.25">
      <c r="A55" s="18" t="s">
        <v>68</v>
      </c>
    </row>
    <row r="56" spans="1:12" x14ac:dyDescent="0.25">
      <c r="A56" s="18" t="s">
        <v>69</v>
      </c>
    </row>
  </sheetData>
  <mergeCells count="12">
    <mergeCell ref="A5:A6"/>
    <mergeCell ref="A16:L16"/>
    <mergeCell ref="A7:L7"/>
    <mergeCell ref="A19:L19"/>
    <mergeCell ref="A47:L47"/>
    <mergeCell ref="A28:L28"/>
    <mergeCell ref="A23:L23"/>
    <mergeCell ref="B5:L5"/>
    <mergeCell ref="A31:L31"/>
    <mergeCell ref="A44:L44"/>
    <mergeCell ref="A39:L39"/>
    <mergeCell ref="A34:L34"/>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O56"/>
  <sheetViews>
    <sheetView workbookViewId="0"/>
  </sheetViews>
  <sheetFormatPr defaultRowHeight="15" x14ac:dyDescent="0.25"/>
  <cols>
    <col min="1" max="1" width="33" customWidth="1"/>
  </cols>
  <sheetData>
    <row r="1" spans="1:67" ht="22.5" x14ac:dyDescent="0.3">
      <c r="A1" s="2" t="s">
        <v>9</v>
      </c>
    </row>
    <row r="2" spans="1:67" x14ac:dyDescent="0.25">
      <c r="A2" s="3" t="s">
        <v>10</v>
      </c>
    </row>
    <row r="4" spans="1:67" x14ac:dyDescent="0.25">
      <c r="A4" s="3" t="s">
        <v>1</v>
      </c>
    </row>
    <row r="5" spans="1:67" x14ac:dyDescent="0.25">
      <c r="A5" s="27" t="s">
        <v>11</v>
      </c>
      <c r="B5" s="31" t="s">
        <v>70</v>
      </c>
      <c r="C5" s="32"/>
      <c r="D5" s="32"/>
      <c r="E5" s="32"/>
      <c r="F5" s="32"/>
      <c r="G5" s="32"/>
      <c r="H5" s="32"/>
      <c r="I5" s="32"/>
      <c r="J5" s="32"/>
      <c r="K5" s="32"/>
      <c r="L5" s="32"/>
      <c r="M5" s="31" t="s">
        <v>71</v>
      </c>
      <c r="N5" s="32"/>
      <c r="O5" s="32"/>
      <c r="P5" s="32"/>
      <c r="Q5" s="32"/>
      <c r="R5" s="32"/>
      <c r="S5" s="32"/>
      <c r="T5" s="32"/>
      <c r="U5" s="32"/>
      <c r="V5" s="32"/>
      <c r="W5" s="32"/>
      <c r="X5" s="31" t="s">
        <v>72</v>
      </c>
      <c r="Y5" s="32"/>
      <c r="Z5" s="32"/>
      <c r="AA5" s="32"/>
      <c r="AB5" s="32"/>
      <c r="AC5" s="32"/>
      <c r="AD5" s="32"/>
      <c r="AE5" s="32"/>
      <c r="AF5" s="32"/>
      <c r="AG5" s="32"/>
      <c r="AH5" s="32"/>
      <c r="AI5" s="31" t="s">
        <v>73</v>
      </c>
      <c r="AJ5" s="32"/>
      <c r="AK5" s="32"/>
      <c r="AL5" s="32"/>
      <c r="AM5" s="32"/>
      <c r="AN5" s="32"/>
      <c r="AO5" s="32"/>
      <c r="AP5" s="32"/>
      <c r="AQ5" s="32"/>
      <c r="AR5" s="32"/>
      <c r="AS5" s="32"/>
      <c r="AT5" s="31" t="s">
        <v>74</v>
      </c>
      <c r="AU5" s="32"/>
      <c r="AV5" s="32"/>
      <c r="AW5" s="32"/>
      <c r="AX5" s="32"/>
      <c r="AY5" s="32"/>
      <c r="AZ5" s="32"/>
      <c r="BA5" s="32"/>
      <c r="BB5" s="32"/>
      <c r="BC5" s="32"/>
      <c r="BD5" s="32"/>
      <c r="BE5" s="31" t="s">
        <v>75</v>
      </c>
      <c r="BF5" s="32"/>
      <c r="BG5" s="32"/>
      <c r="BH5" s="32"/>
      <c r="BI5" s="32"/>
      <c r="BJ5" s="32"/>
      <c r="BK5" s="32"/>
      <c r="BL5" s="32"/>
      <c r="BM5" s="32"/>
      <c r="BN5" s="32"/>
      <c r="BO5" s="32"/>
    </row>
    <row r="6" spans="1:67" x14ac:dyDescent="0.25">
      <c r="A6" s="28"/>
      <c r="B6" s="5" t="s">
        <v>13</v>
      </c>
      <c r="C6" s="5" t="s">
        <v>14</v>
      </c>
      <c r="D6" s="5" t="s">
        <v>15</v>
      </c>
      <c r="E6" s="6">
        <v>1998</v>
      </c>
      <c r="F6" s="6">
        <v>2002</v>
      </c>
      <c r="G6" s="6">
        <v>2005</v>
      </c>
      <c r="H6" s="6">
        <v>2009</v>
      </c>
      <c r="I6" s="6">
        <v>2013</v>
      </c>
      <c r="J6" s="6">
        <v>2015</v>
      </c>
      <c r="K6" s="6">
        <v>2019</v>
      </c>
      <c r="L6" s="6">
        <v>2024</v>
      </c>
      <c r="M6" s="5" t="s">
        <v>13</v>
      </c>
      <c r="N6" s="5" t="s">
        <v>14</v>
      </c>
      <c r="O6" s="5" t="s">
        <v>15</v>
      </c>
      <c r="P6" s="6">
        <v>1998</v>
      </c>
      <c r="Q6" s="6">
        <v>2002</v>
      </c>
      <c r="R6" s="6">
        <v>2005</v>
      </c>
      <c r="S6" s="6">
        <v>2009</v>
      </c>
      <c r="T6" s="6">
        <v>2013</v>
      </c>
      <c r="U6" s="6">
        <v>2015</v>
      </c>
      <c r="V6" s="6">
        <v>2019</v>
      </c>
      <c r="W6" s="6">
        <v>2024</v>
      </c>
      <c r="X6" s="5" t="s">
        <v>13</v>
      </c>
      <c r="Y6" s="5" t="s">
        <v>14</v>
      </c>
      <c r="Z6" s="5" t="s">
        <v>15</v>
      </c>
      <c r="AA6" s="6">
        <v>1998</v>
      </c>
      <c r="AB6" s="6">
        <v>2002</v>
      </c>
      <c r="AC6" s="6">
        <v>2005</v>
      </c>
      <c r="AD6" s="6">
        <v>2009</v>
      </c>
      <c r="AE6" s="6">
        <v>2013</v>
      </c>
      <c r="AF6" s="6">
        <v>2015</v>
      </c>
      <c r="AG6" s="6">
        <v>2019</v>
      </c>
      <c r="AH6" s="6">
        <v>2024</v>
      </c>
      <c r="AI6" s="5" t="s">
        <v>13</v>
      </c>
      <c r="AJ6" s="5" t="s">
        <v>14</v>
      </c>
      <c r="AK6" s="5" t="s">
        <v>15</v>
      </c>
      <c r="AL6" s="6">
        <v>1998</v>
      </c>
      <c r="AM6" s="6">
        <v>2002</v>
      </c>
      <c r="AN6" s="6">
        <v>2005</v>
      </c>
      <c r="AO6" s="6">
        <v>2009</v>
      </c>
      <c r="AP6" s="6">
        <v>2013</v>
      </c>
      <c r="AQ6" s="6">
        <v>2015</v>
      </c>
      <c r="AR6" s="6">
        <v>2019</v>
      </c>
      <c r="AS6" s="6">
        <v>2024</v>
      </c>
      <c r="AT6" s="5" t="s">
        <v>13</v>
      </c>
      <c r="AU6" s="5" t="s">
        <v>14</v>
      </c>
      <c r="AV6" s="5" t="s">
        <v>15</v>
      </c>
      <c r="AW6" s="6">
        <v>1998</v>
      </c>
      <c r="AX6" s="6">
        <v>2002</v>
      </c>
      <c r="AY6" s="6">
        <v>2005</v>
      </c>
      <c r="AZ6" s="6">
        <v>2009</v>
      </c>
      <c r="BA6" s="6">
        <v>2013</v>
      </c>
      <c r="BB6" s="6">
        <v>2015</v>
      </c>
      <c r="BC6" s="6">
        <v>2019</v>
      </c>
      <c r="BD6" s="6">
        <v>2024</v>
      </c>
      <c r="BE6" s="5" t="s">
        <v>13</v>
      </c>
      <c r="BF6" s="5" t="s">
        <v>14</v>
      </c>
      <c r="BG6" s="5" t="s">
        <v>15</v>
      </c>
      <c r="BH6" s="6">
        <v>1998</v>
      </c>
      <c r="BI6" s="6">
        <v>2002</v>
      </c>
      <c r="BJ6" s="6">
        <v>2005</v>
      </c>
      <c r="BK6" s="6">
        <v>2009</v>
      </c>
      <c r="BL6" s="6">
        <v>2013</v>
      </c>
      <c r="BM6" s="6">
        <v>2015</v>
      </c>
      <c r="BN6" s="6">
        <v>2019</v>
      </c>
      <c r="BO6" s="6">
        <v>2024</v>
      </c>
    </row>
    <row r="7" spans="1:67" x14ac:dyDescent="0.25">
      <c r="A7" s="19" t="s">
        <v>76</v>
      </c>
      <c r="B7" s="20">
        <v>292.14988876934598</v>
      </c>
      <c r="C7" s="20">
        <v>287.346808977698</v>
      </c>
      <c r="D7" s="20">
        <v>290.78569565390802</v>
      </c>
      <c r="E7" s="20">
        <v>290.16562379870197</v>
      </c>
      <c r="F7" s="20">
        <v>286.86457387230701</v>
      </c>
      <c r="G7" s="20">
        <v>286.027011038289</v>
      </c>
      <c r="H7" s="20">
        <v>288.272066949041</v>
      </c>
      <c r="I7" s="20">
        <v>288.431204963624</v>
      </c>
      <c r="J7" s="20">
        <v>287.030793987685</v>
      </c>
      <c r="K7" s="20">
        <v>285.48158790178098</v>
      </c>
      <c r="L7" s="21">
        <v>282.64806978515003</v>
      </c>
      <c r="M7" s="20">
        <v>248.69600219726601</v>
      </c>
      <c r="N7" s="20">
        <v>238.55399780273501</v>
      </c>
      <c r="O7" s="20">
        <v>241.594000244141</v>
      </c>
      <c r="P7" s="20">
        <v>240.10200195312501</v>
      </c>
      <c r="Q7" s="20">
        <v>237.45400085449199</v>
      </c>
      <c r="R7" s="20">
        <v>235.30599975585901</v>
      </c>
      <c r="S7" s="20">
        <v>238.00199890136699</v>
      </c>
      <c r="T7" s="20">
        <v>238.67600097656299</v>
      </c>
      <c r="U7" s="20">
        <v>232.60749969482401</v>
      </c>
      <c r="V7" s="20">
        <v>228.49949951171899</v>
      </c>
      <c r="W7" s="21">
        <v>224.288500976563</v>
      </c>
      <c r="X7" s="20">
        <v>270.64199829101602</v>
      </c>
      <c r="Y7" s="20">
        <v>264.37000122070299</v>
      </c>
      <c r="Z7" s="20">
        <v>267.57399902343798</v>
      </c>
      <c r="AA7" s="20">
        <v>266.75000610351498</v>
      </c>
      <c r="AB7" s="20">
        <v>263.30199584961002</v>
      </c>
      <c r="AC7" s="20">
        <v>261.93600463867199</v>
      </c>
      <c r="AD7" s="20">
        <v>263.97199707031302</v>
      </c>
      <c r="AE7" s="20">
        <v>264.46349945068403</v>
      </c>
      <c r="AF7" s="20">
        <v>260.87949981689502</v>
      </c>
      <c r="AG7" s="20">
        <v>258.08050231933601</v>
      </c>
      <c r="AH7" s="21">
        <v>255.23699798583999</v>
      </c>
      <c r="AI7" s="20">
        <v>293.87399902343799</v>
      </c>
      <c r="AJ7" s="20">
        <v>289.67199707031301</v>
      </c>
      <c r="AK7" s="20">
        <v>293.16199951171899</v>
      </c>
      <c r="AL7" s="20">
        <v>292.934002685547</v>
      </c>
      <c r="AM7" s="20">
        <v>289.13600463867198</v>
      </c>
      <c r="AN7" s="21">
        <v>288.173999023438</v>
      </c>
      <c r="AO7" s="20">
        <v>290.646002197266</v>
      </c>
      <c r="AP7" s="20">
        <v>290.49999847412101</v>
      </c>
      <c r="AQ7" s="20">
        <v>289.42400360107399</v>
      </c>
      <c r="AR7" s="20">
        <v>288.42099914550801</v>
      </c>
      <c r="AS7" s="21">
        <v>286.18149719238301</v>
      </c>
      <c r="AT7" s="20">
        <v>315.27399902343802</v>
      </c>
      <c r="AU7" s="21">
        <v>313.00799560546898</v>
      </c>
      <c r="AV7" s="20">
        <v>317.11599731445301</v>
      </c>
      <c r="AW7" s="20">
        <v>316.760003662109</v>
      </c>
      <c r="AX7" s="21">
        <v>312.49400024414098</v>
      </c>
      <c r="AY7" s="21">
        <v>312.67600708007802</v>
      </c>
      <c r="AZ7" s="21">
        <v>314.79800415039102</v>
      </c>
      <c r="BA7" s="21">
        <v>314.65050048828101</v>
      </c>
      <c r="BB7" s="20">
        <v>315.35199890136698</v>
      </c>
      <c r="BC7" s="20">
        <v>315.47350158691398</v>
      </c>
      <c r="BD7" s="21">
        <v>312.84899597167998</v>
      </c>
      <c r="BE7" s="21">
        <v>332.98800048828099</v>
      </c>
      <c r="BF7" s="21">
        <v>332.28200073242198</v>
      </c>
      <c r="BG7" s="21">
        <v>336.56799926757799</v>
      </c>
      <c r="BH7" s="21">
        <v>336.24599609375002</v>
      </c>
      <c r="BI7" s="21">
        <v>332.49599609375002</v>
      </c>
      <c r="BJ7" s="21">
        <v>333.05999755859398</v>
      </c>
      <c r="BK7" s="21">
        <v>335.31799926757799</v>
      </c>
      <c r="BL7" s="21">
        <v>335.26750183105497</v>
      </c>
      <c r="BM7" s="21">
        <v>337.30549774169998</v>
      </c>
      <c r="BN7" s="21">
        <v>337.64850158691399</v>
      </c>
      <c r="BO7" s="21">
        <v>334.96750183105502</v>
      </c>
    </row>
    <row r="8" spans="1:67" x14ac:dyDescent="0.25">
      <c r="A8" s="29" t="s">
        <v>16</v>
      </c>
      <c r="B8" s="30"/>
      <c r="C8" s="30"/>
      <c r="D8" s="30"/>
      <c r="E8" s="30"/>
      <c r="F8" s="30"/>
      <c r="G8" s="30"/>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row>
    <row r="9" spans="1:67" x14ac:dyDescent="0.25">
      <c r="A9" s="22" t="s">
        <v>17</v>
      </c>
      <c r="B9" s="10" t="s">
        <v>19</v>
      </c>
      <c r="C9" s="9">
        <v>274.13919433260202</v>
      </c>
      <c r="D9" s="10" t="s">
        <v>19</v>
      </c>
      <c r="E9" s="10" t="s">
        <v>19</v>
      </c>
      <c r="F9" s="10" t="s">
        <v>19</v>
      </c>
      <c r="G9" s="9">
        <v>278.82472953227398</v>
      </c>
      <c r="H9" s="11">
        <v>282.52457218498199</v>
      </c>
      <c r="I9" s="9">
        <v>276.66392320897501</v>
      </c>
      <c r="J9" s="9">
        <v>278.62033779963201</v>
      </c>
      <c r="K9" s="9">
        <v>271.51166084826298</v>
      </c>
      <c r="L9" s="9">
        <v>268.39782319701698</v>
      </c>
      <c r="M9" s="10" t="s">
        <v>19</v>
      </c>
      <c r="N9" s="9">
        <v>232.05600585937501</v>
      </c>
      <c r="O9" s="10" t="s">
        <v>19</v>
      </c>
      <c r="P9" s="10" t="s">
        <v>19</v>
      </c>
      <c r="Q9" s="10" t="s">
        <v>19</v>
      </c>
      <c r="R9" s="9">
        <v>227.47999877929701</v>
      </c>
      <c r="S9" s="9">
        <v>236.27200012207001</v>
      </c>
      <c r="T9" s="9">
        <v>224.033500671387</v>
      </c>
      <c r="U9" s="9">
        <v>227.16299972534199</v>
      </c>
      <c r="V9" s="9">
        <v>216.96550064086901</v>
      </c>
      <c r="W9" s="9">
        <v>210.923498535156</v>
      </c>
      <c r="X9" s="10" t="s">
        <v>19</v>
      </c>
      <c r="Y9" s="9">
        <v>250.00200195312499</v>
      </c>
      <c r="Z9" s="10" t="s">
        <v>19</v>
      </c>
      <c r="AA9" s="10" t="s">
        <v>19</v>
      </c>
      <c r="AB9" s="10" t="s">
        <v>19</v>
      </c>
      <c r="AC9" s="9">
        <v>256.29399414062499</v>
      </c>
      <c r="AD9" s="11">
        <v>260.646002197266</v>
      </c>
      <c r="AE9" s="9">
        <v>253.25349884033201</v>
      </c>
      <c r="AF9" s="9">
        <v>253.385498046875</v>
      </c>
      <c r="AG9" s="9">
        <v>246.358498382568</v>
      </c>
      <c r="AH9" s="9">
        <v>241.38399963378899</v>
      </c>
      <c r="AI9" s="10" t="s">
        <v>19</v>
      </c>
      <c r="AJ9" s="9">
        <v>274.8</v>
      </c>
      <c r="AK9" s="10" t="s">
        <v>19</v>
      </c>
      <c r="AL9" s="10" t="s">
        <v>19</v>
      </c>
      <c r="AM9" s="10" t="s">
        <v>19</v>
      </c>
      <c r="AN9" s="9">
        <v>283.32599487304702</v>
      </c>
      <c r="AO9" s="9">
        <v>285.40200195312502</v>
      </c>
      <c r="AP9" s="9">
        <v>280.35050201415999</v>
      </c>
      <c r="AQ9" s="9">
        <v>279.69300079345697</v>
      </c>
      <c r="AR9" s="9">
        <v>273.69949798584003</v>
      </c>
      <c r="AS9" s="9">
        <v>272.93600006103497</v>
      </c>
      <c r="AT9" s="10" t="s">
        <v>19</v>
      </c>
      <c r="AU9" s="9">
        <v>296.80799560546899</v>
      </c>
      <c r="AV9" s="10" t="s">
        <v>19</v>
      </c>
      <c r="AW9" s="10" t="s">
        <v>19</v>
      </c>
      <c r="AX9" s="10" t="s">
        <v>19</v>
      </c>
      <c r="AY9" s="9">
        <v>303.05400390624999</v>
      </c>
      <c r="AZ9" s="9">
        <v>306.13600463867198</v>
      </c>
      <c r="BA9" s="9">
        <v>303.50950012206999</v>
      </c>
      <c r="BB9" s="9">
        <v>305.76199951171901</v>
      </c>
      <c r="BC9" s="9">
        <v>299.92899932861297</v>
      </c>
      <c r="BD9" s="9">
        <v>297.59950103759797</v>
      </c>
      <c r="BE9" s="10" t="s">
        <v>19</v>
      </c>
      <c r="BF9" s="9">
        <v>317.239996337891</v>
      </c>
      <c r="BG9" s="10" t="s">
        <v>19</v>
      </c>
      <c r="BH9" s="10" t="s">
        <v>19</v>
      </c>
      <c r="BI9" s="10" t="s">
        <v>19</v>
      </c>
      <c r="BJ9" s="9">
        <v>322.61400146484402</v>
      </c>
      <c r="BK9" s="9">
        <v>325.99200439453102</v>
      </c>
      <c r="BL9" s="9">
        <v>324.20849914550797</v>
      </c>
      <c r="BM9" s="9">
        <v>326.34999542236301</v>
      </c>
      <c r="BN9" s="9">
        <v>320.95250091552703</v>
      </c>
      <c r="BO9" s="9">
        <v>319.00950164794898</v>
      </c>
    </row>
    <row r="10" spans="1:67" x14ac:dyDescent="0.25">
      <c r="A10" s="22" t="s">
        <v>20</v>
      </c>
      <c r="B10" s="11">
        <v>290.49947951246702</v>
      </c>
      <c r="C10" s="11">
        <v>278.49013305024499</v>
      </c>
      <c r="D10" s="9">
        <v>288.48809276007398</v>
      </c>
      <c r="E10" s="11">
        <v>286.65391883749601</v>
      </c>
      <c r="F10" s="11">
        <v>285.629620814877</v>
      </c>
      <c r="G10" s="11">
        <v>287.48284910540798</v>
      </c>
      <c r="H10" s="9">
        <v>298.256530391696</v>
      </c>
      <c r="I10" s="9">
        <v>296.00615284316598</v>
      </c>
      <c r="J10" s="9">
        <v>296.72277749263702</v>
      </c>
      <c r="K10" s="9">
        <v>298.51354192468398</v>
      </c>
      <c r="L10" s="9">
        <v>298.87951283969801</v>
      </c>
      <c r="M10" s="9">
        <v>241.97200012207</v>
      </c>
      <c r="N10" s="9">
        <v>223.50800170898401</v>
      </c>
      <c r="O10" s="9">
        <v>238.98000183105501</v>
      </c>
      <c r="P10" s="9">
        <v>233.604000854492</v>
      </c>
      <c r="Q10" s="9">
        <v>237.816000366211</v>
      </c>
      <c r="R10" s="9">
        <v>237.42399902343701</v>
      </c>
      <c r="S10" s="9">
        <v>247.07399902343801</v>
      </c>
      <c r="T10" s="9">
        <v>244.26849975585901</v>
      </c>
      <c r="U10" s="9">
        <v>242.44849853515601</v>
      </c>
      <c r="V10" s="9">
        <v>242.06400070190401</v>
      </c>
      <c r="W10" s="9">
        <v>240.59049987793</v>
      </c>
      <c r="X10" s="9">
        <v>267.146002197266</v>
      </c>
      <c r="Y10" s="11">
        <v>252.74000244140601</v>
      </c>
      <c r="Z10" s="9">
        <v>264.70999755859401</v>
      </c>
      <c r="AA10" s="11">
        <v>263.49400634765601</v>
      </c>
      <c r="AB10" s="9">
        <v>262.066003417969</v>
      </c>
      <c r="AC10" s="9">
        <v>263.88000488281301</v>
      </c>
      <c r="AD10" s="9">
        <v>274.45399780273402</v>
      </c>
      <c r="AE10" s="9">
        <v>271.79149780273502</v>
      </c>
      <c r="AF10" s="9">
        <v>271.92899932861297</v>
      </c>
      <c r="AG10" s="9">
        <v>270.39750061035198</v>
      </c>
      <c r="AH10" s="9">
        <v>274.094000244141</v>
      </c>
      <c r="AI10" s="11">
        <v>293.003997802735</v>
      </c>
      <c r="AJ10" s="11">
        <v>283.02600097656199</v>
      </c>
      <c r="AK10" s="11">
        <v>290.45199584961</v>
      </c>
      <c r="AL10" s="11">
        <v>290.87400512695302</v>
      </c>
      <c r="AM10" s="11">
        <v>286.42999877929702</v>
      </c>
      <c r="AN10" s="11">
        <v>289.77399902343802</v>
      </c>
      <c r="AO10" s="9">
        <v>301.16199340820299</v>
      </c>
      <c r="AP10" s="9">
        <v>299.29499664306599</v>
      </c>
      <c r="AQ10" s="9">
        <v>300.03400115966798</v>
      </c>
      <c r="AR10" s="9">
        <v>301.16949920654298</v>
      </c>
      <c r="AS10" s="9">
        <v>303.98999938964897</v>
      </c>
      <c r="AT10" s="11">
        <v>315.63400268554699</v>
      </c>
      <c r="AU10" s="11">
        <v>307.24199218749999</v>
      </c>
      <c r="AV10" s="11">
        <v>315.277996826172</v>
      </c>
      <c r="AW10" s="11">
        <v>313.79599609374998</v>
      </c>
      <c r="AX10" s="11">
        <v>310.33800048828198</v>
      </c>
      <c r="AY10" s="11">
        <v>313.50799560546898</v>
      </c>
      <c r="AZ10" s="9">
        <v>325.239996337891</v>
      </c>
      <c r="BA10" s="9">
        <v>323.47100219726599</v>
      </c>
      <c r="BB10" s="9">
        <v>325.17699737548799</v>
      </c>
      <c r="BC10" s="9">
        <v>329.33399963378901</v>
      </c>
      <c r="BD10" s="9">
        <v>328.567997741699</v>
      </c>
      <c r="BE10" s="11">
        <v>335.95200195312498</v>
      </c>
      <c r="BF10" s="11">
        <v>329.06199340820302</v>
      </c>
      <c r="BG10" s="9">
        <v>335.69600219726601</v>
      </c>
      <c r="BH10" s="11">
        <v>334.07800292968801</v>
      </c>
      <c r="BI10" s="11">
        <v>330.35599975585899</v>
      </c>
      <c r="BJ10" s="11">
        <v>334.65800781249999</v>
      </c>
      <c r="BK10" s="9">
        <v>345.96000366211001</v>
      </c>
      <c r="BL10" s="9">
        <v>342.6</v>
      </c>
      <c r="BM10" s="9">
        <v>345.52299804687499</v>
      </c>
      <c r="BN10" s="9">
        <v>351.442506408692</v>
      </c>
      <c r="BO10" s="9">
        <v>347.84900207519502</v>
      </c>
    </row>
    <row r="11" spans="1:67" x14ac:dyDescent="0.25">
      <c r="A11" s="7" t="s">
        <v>21</v>
      </c>
      <c r="B11" s="10" t="s">
        <v>22</v>
      </c>
      <c r="C11" s="10" t="s">
        <v>22</v>
      </c>
      <c r="D11" s="10" t="s">
        <v>22</v>
      </c>
      <c r="E11" s="10" t="s">
        <v>22</v>
      </c>
      <c r="F11" s="10" t="s">
        <v>22</v>
      </c>
      <c r="G11" s="10" t="s">
        <v>22</v>
      </c>
      <c r="H11" s="10" t="s">
        <v>22</v>
      </c>
      <c r="I11" s="9">
        <v>296.35753660321097</v>
      </c>
      <c r="J11" s="9">
        <v>297.48714428859802</v>
      </c>
      <c r="K11" s="9">
        <v>299.39543166747598</v>
      </c>
      <c r="L11" s="9">
        <v>300.09618823938001</v>
      </c>
      <c r="M11" s="10" t="s">
        <v>22</v>
      </c>
      <c r="N11" s="10" t="s">
        <v>22</v>
      </c>
      <c r="O11" s="10" t="s">
        <v>22</v>
      </c>
      <c r="P11" s="10" t="s">
        <v>22</v>
      </c>
      <c r="Q11" s="10" t="s">
        <v>22</v>
      </c>
      <c r="R11" s="10" t="s">
        <v>22</v>
      </c>
      <c r="S11" s="10" t="s">
        <v>22</v>
      </c>
      <c r="T11" s="9">
        <v>244.508000946045</v>
      </c>
      <c r="U11" s="9">
        <v>243.05849914550799</v>
      </c>
      <c r="V11" s="9">
        <v>243.040501403809</v>
      </c>
      <c r="W11" s="9">
        <v>242.995499420166</v>
      </c>
      <c r="X11" s="10" t="s">
        <v>22</v>
      </c>
      <c r="Y11" s="10" t="s">
        <v>22</v>
      </c>
      <c r="Z11" s="10" t="s">
        <v>22</v>
      </c>
      <c r="AA11" s="10" t="s">
        <v>22</v>
      </c>
      <c r="AB11" s="10" t="s">
        <v>22</v>
      </c>
      <c r="AC11" s="10" t="s">
        <v>22</v>
      </c>
      <c r="AD11" s="10" t="s">
        <v>22</v>
      </c>
      <c r="AE11" s="9">
        <v>272.22799987793002</v>
      </c>
      <c r="AF11" s="9">
        <v>272.96350097656301</v>
      </c>
      <c r="AG11" s="9">
        <v>271.17700042724601</v>
      </c>
      <c r="AH11" s="9">
        <v>275.73699951171898</v>
      </c>
      <c r="AI11" s="10" t="s">
        <v>22</v>
      </c>
      <c r="AJ11" s="10" t="s">
        <v>22</v>
      </c>
      <c r="AK11" s="10" t="s">
        <v>22</v>
      </c>
      <c r="AL11" s="10" t="s">
        <v>22</v>
      </c>
      <c r="AM11" s="10" t="s">
        <v>22</v>
      </c>
      <c r="AN11" s="10" t="s">
        <v>22</v>
      </c>
      <c r="AO11" s="10" t="s">
        <v>22</v>
      </c>
      <c r="AP11" s="9">
        <v>299.65549621581999</v>
      </c>
      <c r="AQ11" s="9">
        <v>300.83499755859401</v>
      </c>
      <c r="AR11" s="9">
        <v>302.19100036621097</v>
      </c>
      <c r="AS11" s="9">
        <v>304.92600097656299</v>
      </c>
      <c r="AT11" s="10" t="s">
        <v>22</v>
      </c>
      <c r="AU11" s="10" t="s">
        <v>22</v>
      </c>
      <c r="AV11" s="10" t="s">
        <v>22</v>
      </c>
      <c r="AW11" s="10" t="s">
        <v>22</v>
      </c>
      <c r="AX11" s="10" t="s">
        <v>22</v>
      </c>
      <c r="AY11" s="10" t="s">
        <v>22</v>
      </c>
      <c r="AZ11" s="10" t="s">
        <v>22</v>
      </c>
      <c r="BA11" s="9">
        <v>323.96549987792997</v>
      </c>
      <c r="BB11" s="9">
        <v>325.79549865722697</v>
      </c>
      <c r="BC11" s="9">
        <v>330.23100280761702</v>
      </c>
      <c r="BD11" s="9">
        <v>329.09600372314497</v>
      </c>
      <c r="BE11" s="10" t="s">
        <v>22</v>
      </c>
      <c r="BF11" s="10" t="s">
        <v>22</v>
      </c>
      <c r="BG11" s="10" t="s">
        <v>22</v>
      </c>
      <c r="BH11" s="10" t="s">
        <v>22</v>
      </c>
      <c r="BI11" s="10" t="s">
        <v>22</v>
      </c>
      <c r="BJ11" s="10" t="s">
        <v>22</v>
      </c>
      <c r="BK11" s="10" t="s">
        <v>22</v>
      </c>
      <c r="BL11" s="9">
        <v>343.16549987793002</v>
      </c>
      <c r="BM11" s="9">
        <v>345.77850036621101</v>
      </c>
      <c r="BN11" s="9">
        <v>352.086999511719</v>
      </c>
      <c r="BO11" s="9">
        <v>348.50799865722701</v>
      </c>
    </row>
    <row r="12" spans="1:67" ht="30" x14ac:dyDescent="0.25">
      <c r="A12" s="7" t="s">
        <v>23</v>
      </c>
      <c r="B12" s="10" t="s">
        <v>22</v>
      </c>
      <c r="C12" s="10" t="s">
        <v>22</v>
      </c>
      <c r="D12" s="10" t="s">
        <v>22</v>
      </c>
      <c r="E12" s="10" t="s">
        <v>22</v>
      </c>
      <c r="F12" s="10" t="s">
        <v>22</v>
      </c>
      <c r="G12" s="10" t="s">
        <v>22</v>
      </c>
      <c r="H12" s="10" t="s">
        <v>22</v>
      </c>
      <c r="I12" s="9">
        <v>289.17607752306498</v>
      </c>
      <c r="J12" s="10" t="s">
        <v>19</v>
      </c>
      <c r="K12" s="9">
        <v>277.78569881111798</v>
      </c>
      <c r="L12" s="9">
        <v>269.38996744666701</v>
      </c>
      <c r="M12" s="10" t="s">
        <v>22</v>
      </c>
      <c r="N12" s="10" t="s">
        <v>22</v>
      </c>
      <c r="O12" s="10" t="s">
        <v>22</v>
      </c>
      <c r="P12" s="10" t="s">
        <v>22</v>
      </c>
      <c r="Q12" s="10" t="s">
        <v>22</v>
      </c>
      <c r="R12" s="10" t="s">
        <v>22</v>
      </c>
      <c r="S12" s="10" t="s">
        <v>22</v>
      </c>
      <c r="T12" s="9">
        <v>241.718499755859</v>
      </c>
      <c r="U12" s="10" t="s">
        <v>19</v>
      </c>
      <c r="V12" s="9">
        <v>228.13400192260801</v>
      </c>
      <c r="W12" s="9">
        <v>205.432499694824</v>
      </c>
      <c r="X12" s="10" t="s">
        <v>22</v>
      </c>
      <c r="Y12" s="10" t="s">
        <v>22</v>
      </c>
      <c r="Z12" s="10" t="s">
        <v>22</v>
      </c>
      <c r="AA12" s="10" t="s">
        <v>22</v>
      </c>
      <c r="AB12" s="10" t="s">
        <v>22</v>
      </c>
      <c r="AC12" s="10" t="s">
        <v>22</v>
      </c>
      <c r="AD12" s="10" t="s">
        <v>22</v>
      </c>
      <c r="AE12" s="9">
        <v>265.51899871826203</v>
      </c>
      <c r="AF12" s="10" t="s">
        <v>19</v>
      </c>
      <c r="AG12" s="9">
        <v>251.337999725342</v>
      </c>
      <c r="AH12" s="9">
        <v>238.301999664307</v>
      </c>
      <c r="AI12" s="10" t="s">
        <v>22</v>
      </c>
      <c r="AJ12" s="10" t="s">
        <v>22</v>
      </c>
      <c r="AK12" s="10" t="s">
        <v>22</v>
      </c>
      <c r="AL12" s="10" t="s">
        <v>22</v>
      </c>
      <c r="AM12" s="10" t="s">
        <v>22</v>
      </c>
      <c r="AN12" s="10" t="s">
        <v>22</v>
      </c>
      <c r="AO12" s="10" t="s">
        <v>22</v>
      </c>
      <c r="AP12" s="9">
        <v>292.48549804687502</v>
      </c>
      <c r="AQ12" s="10" t="s">
        <v>19</v>
      </c>
      <c r="AR12" s="9">
        <v>281.012001037598</v>
      </c>
      <c r="AS12" s="9">
        <v>270.802001953125</v>
      </c>
      <c r="AT12" s="10" t="s">
        <v>22</v>
      </c>
      <c r="AU12" s="10" t="s">
        <v>22</v>
      </c>
      <c r="AV12" s="10" t="s">
        <v>22</v>
      </c>
      <c r="AW12" s="10" t="s">
        <v>22</v>
      </c>
      <c r="AX12" s="10" t="s">
        <v>22</v>
      </c>
      <c r="AY12" s="10" t="s">
        <v>22</v>
      </c>
      <c r="AZ12" s="10" t="s">
        <v>22</v>
      </c>
      <c r="BA12" s="9">
        <v>314.73550109863299</v>
      </c>
      <c r="BB12" s="10" t="s">
        <v>19</v>
      </c>
      <c r="BC12" s="9">
        <v>305.04850006103499</v>
      </c>
      <c r="BD12" s="9">
        <v>306.21350097656199</v>
      </c>
      <c r="BE12" s="10" t="s">
        <v>22</v>
      </c>
      <c r="BF12" s="10" t="s">
        <v>22</v>
      </c>
      <c r="BG12" s="10" t="s">
        <v>22</v>
      </c>
      <c r="BH12" s="10" t="s">
        <v>22</v>
      </c>
      <c r="BI12" s="10" t="s">
        <v>22</v>
      </c>
      <c r="BJ12" s="10" t="s">
        <v>22</v>
      </c>
      <c r="BK12" s="10" t="s">
        <v>22</v>
      </c>
      <c r="BL12" s="9">
        <v>330.22749786377</v>
      </c>
      <c r="BM12" s="10" t="s">
        <v>19</v>
      </c>
      <c r="BN12" s="9">
        <v>325.51000061035199</v>
      </c>
      <c r="BO12" s="9">
        <v>330.22649841308601</v>
      </c>
    </row>
    <row r="13" spans="1:67" x14ac:dyDescent="0.25">
      <c r="A13" s="22" t="s">
        <v>25</v>
      </c>
      <c r="B13" s="11">
        <v>273.16110365467603</v>
      </c>
      <c r="C13" s="9">
        <v>264.83401167299797</v>
      </c>
      <c r="D13" s="11">
        <v>270.62160421408203</v>
      </c>
      <c r="E13" s="11">
        <v>269.39062191894197</v>
      </c>
      <c r="F13" s="11">
        <v>267.45226540338098</v>
      </c>
      <c r="G13" s="9">
        <v>266.69098179820202</v>
      </c>
      <c r="H13" s="11">
        <v>268.94654679893898</v>
      </c>
      <c r="I13" s="11">
        <v>267.69733708018998</v>
      </c>
      <c r="J13" s="9">
        <v>265.64465431986002</v>
      </c>
      <c r="K13" s="9">
        <v>263.47535683568202</v>
      </c>
      <c r="L13" s="9">
        <v>262.63475288389998</v>
      </c>
      <c r="M13" s="11">
        <v>233.16600036621099</v>
      </c>
      <c r="N13" s="11">
        <v>220.49800109863301</v>
      </c>
      <c r="O13" s="11">
        <v>226.579998779297</v>
      </c>
      <c r="P13" s="11">
        <v>223.50599975585899</v>
      </c>
      <c r="Q13" s="11">
        <v>222.07599487304699</v>
      </c>
      <c r="R13" s="11">
        <v>219.41199951171899</v>
      </c>
      <c r="S13" s="11">
        <v>222.47800292968799</v>
      </c>
      <c r="T13" s="11">
        <v>221.12650146484401</v>
      </c>
      <c r="U13" s="9">
        <v>215.45099945068401</v>
      </c>
      <c r="V13" s="9">
        <v>209.492999267578</v>
      </c>
      <c r="W13" s="9">
        <v>208.470999908447</v>
      </c>
      <c r="X13" s="11">
        <v>252.58199768066399</v>
      </c>
      <c r="Y13" s="9">
        <v>241.85</v>
      </c>
      <c r="Z13" s="11">
        <v>248.354000854492</v>
      </c>
      <c r="AA13" s="11">
        <v>246.99600219726599</v>
      </c>
      <c r="AB13" s="11">
        <v>244.57599792480499</v>
      </c>
      <c r="AC13" s="11">
        <v>243.90800170898399</v>
      </c>
      <c r="AD13" s="11">
        <v>246.66800231933601</v>
      </c>
      <c r="AE13" s="11">
        <v>245.399499511719</v>
      </c>
      <c r="AF13" s="9">
        <v>240.336999511719</v>
      </c>
      <c r="AG13" s="9">
        <v>236.75250091552701</v>
      </c>
      <c r="AH13" s="9">
        <v>235.717500305176</v>
      </c>
      <c r="AI13" s="11">
        <v>273.40799560546901</v>
      </c>
      <c r="AJ13" s="9">
        <v>266.381994628906</v>
      </c>
      <c r="AK13" s="11">
        <v>271.75800170898498</v>
      </c>
      <c r="AL13" s="11">
        <v>271.05399169921901</v>
      </c>
      <c r="AM13" s="9">
        <v>268.21400146484399</v>
      </c>
      <c r="AN13" s="9">
        <v>268.49600219726602</v>
      </c>
      <c r="AO13" s="11">
        <v>270.71400146484399</v>
      </c>
      <c r="AP13" s="11">
        <v>270.029499816895</v>
      </c>
      <c r="AQ13" s="9">
        <v>267.257000732422</v>
      </c>
      <c r="AR13" s="9">
        <v>265.15799865722698</v>
      </c>
      <c r="AS13" s="9">
        <v>264.75249786376997</v>
      </c>
      <c r="AT13" s="9">
        <v>294.60999755859399</v>
      </c>
      <c r="AU13" s="9">
        <v>288.30800170898402</v>
      </c>
      <c r="AV13" s="9">
        <v>294.17200317382799</v>
      </c>
      <c r="AW13" s="9">
        <v>293.45000610351599</v>
      </c>
      <c r="AX13" s="9">
        <v>291.76199951171901</v>
      </c>
      <c r="AY13" s="9">
        <v>291.22600097656198</v>
      </c>
      <c r="AZ13" s="9">
        <v>292.72800292968702</v>
      </c>
      <c r="BA13" s="9">
        <v>291.83050079345702</v>
      </c>
      <c r="BB13" s="9">
        <v>291.97300109863301</v>
      </c>
      <c r="BC13" s="9">
        <v>291.86600189209003</v>
      </c>
      <c r="BD13" s="9">
        <v>291.354498291016</v>
      </c>
      <c r="BE13" s="9">
        <v>312.788000488281</v>
      </c>
      <c r="BF13" s="9">
        <v>307.773999023437</v>
      </c>
      <c r="BG13" s="9">
        <v>313.77000732421902</v>
      </c>
      <c r="BH13" s="9">
        <v>312.62799682617202</v>
      </c>
      <c r="BI13" s="9">
        <v>310.81799926757799</v>
      </c>
      <c r="BJ13" s="9">
        <v>311.16599731445302</v>
      </c>
      <c r="BK13" s="9">
        <v>312.55400390624999</v>
      </c>
      <c r="BL13" s="9">
        <v>310.50950012206999</v>
      </c>
      <c r="BM13" s="9">
        <v>313.12199859619199</v>
      </c>
      <c r="BN13" s="9">
        <v>314.22950134277397</v>
      </c>
      <c r="BO13" s="9">
        <v>313.36600036621098</v>
      </c>
    </row>
    <row r="14" spans="1:67" x14ac:dyDescent="0.25">
      <c r="A14" s="22" t="s">
        <v>26</v>
      </c>
      <c r="B14" s="9">
        <v>278.502799958151</v>
      </c>
      <c r="C14" s="9">
        <v>270.20961653754398</v>
      </c>
      <c r="D14" s="11">
        <v>276.14047633242302</v>
      </c>
      <c r="E14" s="9">
        <v>274.71434882002802</v>
      </c>
      <c r="F14" s="9">
        <v>272.70284108806999</v>
      </c>
      <c r="G14" s="9">
        <v>271.94569229500598</v>
      </c>
      <c r="H14" s="9">
        <v>273.56913953099797</v>
      </c>
      <c r="I14" s="11">
        <v>275.64576009547102</v>
      </c>
      <c r="J14" s="11">
        <v>275.71229496513399</v>
      </c>
      <c r="K14" s="9">
        <v>273.96325377628699</v>
      </c>
      <c r="L14" s="9">
        <v>271.95714274511897</v>
      </c>
      <c r="M14" s="11">
        <v>237.15</v>
      </c>
      <c r="N14" s="9">
        <v>219.81999816894501</v>
      </c>
      <c r="O14" s="11">
        <v>228.40799865722701</v>
      </c>
      <c r="P14" s="11">
        <v>226.22799987792999</v>
      </c>
      <c r="Q14" s="9">
        <v>224.97200012207</v>
      </c>
      <c r="R14" s="11">
        <v>225.47399902343699</v>
      </c>
      <c r="S14" s="11">
        <v>226.462002563477</v>
      </c>
      <c r="T14" s="11">
        <v>228.89300079345699</v>
      </c>
      <c r="U14" s="11">
        <v>225.599000549316</v>
      </c>
      <c r="V14" s="11">
        <v>220.539000701904</v>
      </c>
      <c r="W14" s="9">
        <v>215.94850158691401</v>
      </c>
      <c r="X14" s="11">
        <v>258.13000488281301</v>
      </c>
      <c r="Y14" s="9">
        <v>246.40200195312499</v>
      </c>
      <c r="Z14" s="11">
        <v>252.74600219726599</v>
      </c>
      <c r="AA14" s="9">
        <v>250.541998291016</v>
      </c>
      <c r="AB14" s="9">
        <v>248.55400390624999</v>
      </c>
      <c r="AC14" s="9">
        <v>248.65599670410199</v>
      </c>
      <c r="AD14" s="11">
        <v>250.579995727539</v>
      </c>
      <c r="AE14" s="11">
        <v>253.12150115966799</v>
      </c>
      <c r="AF14" s="11">
        <v>251.104500579834</v>
      </c>
      <c r="AG14" s="9">
        <v>247.961499786377</v>
      </c>
      <c r="AH14" s="9">
        <v>244.91500167846701</v>
      </c>
      <c r="AI14" s="9">
        <v>280.04200439453098</v>
      </c>
      <c r="AJ14" s="9">
        <v>272.49600219726602</v>
      </c>
      <c r="AK14" s="9">
        <v>277.98200073242202</v>
      </c>
      <c r="AL14" s="9">
        <v>276.41799926757801</v>
      </c>
      <c r="AM14" s="9">
        <v>274.86599731445301</v>
      </c>
      <c r="AN14" s="9">
        <v>273.70599975585901</v>
      </c>
      <c r="AO14" s="9">
        <v>275.52600097656301</v>
      </c>
      <c r="AP14" s="9">
        <v>277.480500793457</v>
      </c>
      <c r="AQ14" s="9">
        <v>277.54499816894599</v>
      </c>
      <c r="AR14" s="9">
        <v>276.341499328613</v>
      </c>
      <c r="AS14" s="9">
        <v>275.17350158691403</v>
      </c>
      <c r="AT14" s="9">
        <v>300.05</v>
      </c>
      <c r="AU14" s="9">
        <v>296.39400024414101</v>
      </c>
      <c r="AV14" s="9">
        <v>302.03599853515601</v>
      </c>
      <c r="AW14" s="9">
        <v>300.53599243164098</v>
      </c>
      <c r="AX14" s="9">
        <v>298.53599853515601</v>
      </c>
      <c r="AY14" s="11">
        <v>295.82399902343798</v>
      </c>
      <c r="AZ14" s="9">
        <v>298.603997802734</v>
      </c>
      <c r="BA14" s="9">
        <v>300.17250061035202</v>
      </c>
      <c r="BB14" s="9">
        <v>302.06199951171902</v>
      </c>
      <c r="BC14" s="9">
        <v>302.07900390625002</v>
      </c>
      <c r="BD14" s="9">
        <v>301.18849792480501</v>
      </c>
      <c r="BE14" s="9">
        <v>317.07799682617201</v>
      </c>
      <c r="BF14" s="9">
        <v>316.76199340820301</v>
      </c>
      <c r="BG14" s="9">
        <v>321.67999877929702</v>
      </c>
      <c r="BH14" s="9">
        <v>321.35800170898398</v>
      </c>
      <c r="BI14" s="9">
        <v>317.19000244140602</v>
      </c>
      <c r="BJ14" s="11">
        <v>315.843994140625</v>
      </c>
      <c r="BK14" s="9">
        <v>318.278002929688</v>
      </c>
      <c r="BL14" s="9">
        <v>320.098500061035</v>
      </c>
      <c r="BM14" s="9">
        <v>323.07549743652402</v>
      </c>
      <c r="BN14" s="9">
        <v>323.59150238037103</v>
      </c>
      <c r="BO14" s="9">
        <v>322.76700286865201</v>
      </c>
    </row>
    <row r="15" spans="1:67" x14ac:dyDescent="0.25">
      <c r="A15" s="22" t="s">
        <v>27</v>
      </c>
      <c r="B15" s="10" t="s">
        <v>19</v>
      </c>
      <c r="C15" s="10" t="s">
        <v>19</v>
      </c>
      <c r="D15" s="10" t="s">
        <v>19</v>
      </c>
      <c r="E15" s="10" t="s">
        <v>19</v>
      </c>
      <c r="F15" s="9">
        <v>288.85603476947102</v>
      </c>
      <c r="G15" s="9">
        <v>283.17300045681998</v>
      </c>
      <c r="H15" s="9">
        <v>298.291343427112</v>
      </c>
      <c r="I15" s="9">
        <v>290.94705664906098</v>
      </c>
      <c r="J15" s="9">
        <v>295.04501334320901</v>
      </c>
      <c r="K15" s="9">
        <v>295.11483727072402</v>
      </c>
      <c r="L15" s="9">
        <v>291.00626862972098</v>
      </c>
      <c r="M15" s="10" t="s">
        <v>19</v>
      </c>
      <c r="N15" s="10" t="s">
        <v>19</v>
      </c>
      <c r="O15" s="10" t="s">
        <v>19</v>
      </c>
      <c r="P15" s="10" t="s">
        <v>19</v>
      </c>
      <c r="Q15" s="9">
        <v>244.58599548339799</v>
      </c>
      <c r="R15" s="9">
        <v>238.95800170898499</v>
      </c>
      <c r="S15" s="9">
        <v>254.11200256347601</v>
      </c>
      <c r="T15" s="9">
        <v>245.649999237061</v>
      </c>
      <c r="U15" s="9">
        <v>241.71599807739301</v>
      </c>
      <c r="V15" s="9">
        <v>239.61199951171901</v>
      </c>
      <c r="W15" s="9">
        <v>236.82449874877901</v>
      </c>
      <c r="X15" s="10" t="s">
        <v>19</v>
      </c>
      <c r="Y15" s="10" t="s">
        <v>19</v>
      </c>
      <c r="Z15" s="10" t="s">
        <v>19</v>
      </c>
      <c r="AA15" s="10" t="s">
        <v>19</v>
      </c>
      <c r="AB15" s="9">
        <v>264.014001464844</v>
      </c>
      <c r="AC15" s="9">
        <v>263.08800048828101</v>
      </c>
      <c r="AD15" s="9">
        <v>275.551995849609</v>
      </c>
      <c r="AE15" s="9">
        <v>267.675001525879</v>
      </c>
      <c r="AF15" s="9">
        <v>270.237998962402</v>
      </c>
      <c r="AG15" s="9">
        <v>268.74949798583998</v>
      </c>
      <c r="AH15" s="9">
        <v>264.35250244140599</v>
      </c>
      <c r="AI15" s="10" t="s">
        <v>19</v>
      </c>
      <c r="AJ15" s="10" t="s">
        <v>19</v>
      </c>
      <c r="AK15" s="10" t="s">
        <v>19</v>
      </c>
      <c r="AL15" s="10" t="s">
        <v>19</v>
      </c>
      <c r="AM15" s="9">
        <v>287.48800659179699</v>
      </c>
      <c r="AN15" s="9">
        <v>283.86000366210999</v>
      </c>
      <c r="AO15" s="9">
        <v>300.33800048828101</v>
      </c>
      <c r="AP15" s="9">
        <v>291.28699798584</v>
      </c>
      <c r="AQ15" s="9">
        <v>297.29249877929698</v>
      </c>
      <c r="AR15" s="9">
        <v>297.58600158691399</v>
      </c>
      <c r="AS15" s="9">
        <v>294.375</v>
      </c>
      <c r="AT15" s="10" t="s">
        <v>19</v>
      </c>
      <c r="AU15" s="10" t="s">
        <v>19</v>
      </c>
      <c r="AV15" s="10" t="s">
        <v>19</v>
      </c>
      <c r="AW15" s="10" t="s">
        <v>19</v>
      </c>
      <c r="AX15" s="9">
        <v>314.64999999999998</v>
      </c>
      <c r="AY15" s="9">
        <v>305.81199951171902</v>
      </c>
      <c r="AZ15" s="9">
        <v>322.517987060547</v>
      </c>
      <c r="BA15" s="9">
        <v>316.37049865722702</v>
      </c>
      <c r="BB15" s="9">
        <v>322.791998291016</v>
      </c>
      <c r="BC15" s="9">
        <v>324.11150054931699</v>
      </c>
      <c r="BD15" s="9">
        <v>318.78350219726599</v>
      </c>
      <c r="BE15" s="10" t="s">
        <v>19</v>
      </c>
      <c r="BF15" s="10" t="s">
        <v>19</v>
      </c>
      <c r="BG15" s="10" t="s">
        <v>19</v>
      </c>
      <c r="BH15" s="10" t="s">
        <v>19</v>
      </c>
      <c r="BI15" s="9">
        <v>331.89400024414101</v>
      </c>
      <c r="BJ15" s="9">
        <v>322.79201049804698</v>
      </c>
      <c r="BK15" s="9">
        <v>343</v>
      </c>
      <c r="BL15" s="9">
        <v>337.876502990723</v>
      </c>
      <c r="BM15" s="9">
        <v>344.65999603271501</v>
      </c>
      <c r="BN15" s="9">
        <v>346.00799713134802</v>
      </c>
      <c r="BO15" s="9">
        <v>341.79999847412103</v>
      </c>
    </row>
    <row r="16" spans="1:67" x14ac:dyDescent="0.25">
      <c r="A16" s="22" t="s">
        <v>28</v>
      </c>
      <c r="B16" s="11">
        <v>297.43195945400799</v>
      </c>
      <c r="C16" s="9">
        <v>293.39333203723999</v>
      </c>
      <c r="D16" s="11">
        <v>296.79864199715399</v>
      </c>
      <c r="E16" s="11">
        <v>296.529250171851</v>
      </c>
      <c r="F16" s="9">
        <v>292.32029448043102</v>
      </c>
      <c r="G16" s="9">
        <v>292.68769260172002</v>
      </c>
      <c r="H16" s="11">
        <v>295.98350978884901</v>
      </c>
      <c r="I16" s="11">
        <v>297.28812116543401</v>
      </c>
      <c r="J16" s="11">
        <v>295.49791668737799</v>
      </c>
      <c r="K16" s="11">
        <v>295.00166990420001</v>
      </c>
      <c r="L16" s="9">
        <v>291.86163260927901</v>
      </c>
      <c r="M16" s="11">
        <v>256.02999877929699</v>
      </c>
      <c r="N16" s="11">
        <v>247.844000244141</v>
      </c>
      <c r="O16" s="11">
        <v>250.36199951171901</v>
      </c>
      <c r="P16" s="11">
        <v>249.62200012207001</v>
      </c>
      <c r="Q16" s="11">
        <v>244.448001098633</v>
      </c>
      <c r="R16" s="11">
        <v>243.73400268554701</v>
      </c>
      <c r="S16" s="11">
        <v>248.16799926757801</v>
      </c>
      <c r="T16" s="11">
        <v>250.47399902343699</v>
      </c>
      <c r="U16" s="11">
        <v>243.35849990844699</v>
      </c>
      <c r="V16" s="9">
        <v>240.40950088501</v>
      </c>
      <c r="W16" s="9">
        <v>236.49400177001999</v>
      </c>
      <c r="X16" s="11">
        <v>277.39599609375</v>
      </c>
      <c r="Y16" s="11">
        <v>271.86600341796901</v>
      </c>
      <c r="Z16" s="11">
        <v>275.302001953125</v>
      </c>
      <c r="AA16" s="11">
        <v>274.576000976562</v>
      </c>
      <c r="AB16" s="9">
        <v>270.02199707031298</v>
      </c>
      <c r="AC16" s="9">
        <v>269.896002197266</v>
      </c>
      <c r="AD16" s="11">
        <v>273.62599487304698</v>
      </c>
      <c r="AE16" s="11">
        <v>275.27750091552701</v>
      </c>
      <c r="AF16" s="11">
        <v>271.44349975585999</v>
      </c>
      <c r="AG16" s="9">
        <v>270.27350006103501</v>
      </c>
      <c r="AH16" s="9">
        <v>267.23700256347701</v>
      </c>
      <c r="AI16" s="11">
        <v>299.22399902343801</v>
      </c>
      <c r="AJ16" s="9">
        <v>295.71999511718798</v>
      </c>
      <c r="AK16" s="11">
        <v>299.38400268554699</v>
      </c>
      <c r="AL16" s="11">
        <v>299.30600585937498</v>
      </c>
      <c r="AM16" s="9">
        <v>294.70199584961</v>
      </c>
      <c r="AN16" s="9">
        <v>295.07600097656302</v>
      </c>
      <c r="AO16" s="11">
        <v>298.78399658203102</v>
      </c>
      <c r="AP16" s="11">
        <v>299.52299957275397</v>
      </c>
      <c r="AQ16" s="9">
        <v>298.26450347900402</v>
      </c>
      <c r="AR16" s="11">
        <v>298.64950103759799</v>
      </c>
      <c r="AS16" s="9">
        <v>295.52250061035198</v>
      </c>
      <c r="AT16" s="9">
        <v>319.22000122070301</v>
      </c>
      <c r="AU16" s="9">
        <v>317.565997314453</v>
      </c>
      <c r="AV16" s="9">
        <v>321.89600219726498</v>
      </c>
      <c r="AW16" s="9">
        <v>321.57000122070298</v>
      </c>
      <c r="AX16" s="9">
        <v>317.069995117188</v>
      </c>
      <c r="AY16" s="9">
        <v>318.47800292968799</v>
      </c>
      <c r="AZ16" s="9">
        <v>320.98200073242202</v>
      </c>
      <c r="BA16" s="9">
        <v>321.85899963378898</v>
      </c>
      <c r="BB16" s="9">
        <v>322.53049926757802</v>
      </c>
      <c r="BC16" s="9">
        <v>323.10549621581998</v>
      </c>
      <c r="BD16" s="9">
        <v>320.28500518798802</v>
      </c>
      <c r="BE16" s="11">
        <v>336.010003662109</v>
      </c>
      <c r="BF16" s="11">
        <v>335.896008300782</v>
      </c>
      <c r="BG16" s="9">
        <v>340.36999511718801</v>
      </c>
      <c r="BH16" s="9">
        <v>340.16799926757801</v>
      </c>
      <c r="BI16" s="11">
        <v>336.49599609375002</v>
      </c>
      <c r="BJ16" s="9">
        <v>337.60199584960998</v>
      </c>
      <c r="BK16" s="9">
        <v>339.86199951171898</v>
      </c>
      <c r="BL16" s="9">
        <v>340.99350128173802</v>
      </c>
      <c r="BM16" s="9">
        <v>343.04450073242202</v>
      </c>
      <c r="BN16" s="9">
        <v>343.192500305176</v>
      </c>
      <c r="BO16" s="9">
        <v>340.86749725341798</v>
      </c>
    </row>
    <row r="17" spans="1:67" x14ac:dyDescent="0.25">
      <c r="A17" s="29" t="s">
        <v>29</v>
      </c>
      <c r="B17" s="30"/>
      <c r="C17" s="30"/>
      <c r="D17" s="30"/>
      <c r="E17" s="30"/>
      <c r="F17" s="30"/>
      <c r="G17" s="30"/>
      <c r="H17" s="30"/>
      <c r="I17" s="30"/>
      <c r="J17" s="30"/>
      <c r="K17" s="30"/>
      <c r="L17" s="30"/>
      <c r="M17" s="30"/>
      <c r="N17" s="30"/>
      <c r="O17" s="30"/>
      <c r="P17" s="30"/>
      <c r="Q17" s="30"/>
      <c r="R17" s="30"/>
      <c r="S17" s="30"/>
      <c r="T17" s="30"/>
      <c r="U17" s="30"/>
      <c r="V17" s="30"/>
      <c r="W17" s="30"/>
      <c r="X17" s="30"/>
      <c r="Y17" s="30"/>
      <c r="Z17" s="30"/>
      <c r="AA17" s="30"/>
      <c r="AB17" s="30"/>
      <c r="AC17" s="30"/>
      <c r="AD17" s="30"/>
      <c r="AE17" s="30"/>
      <c r="AF17" s="30"/>
      <c r="AG17" s="30"/>
      <c r="AH17" s="30"/>
      <c r="AI17" s="30"/>
      <c r="AJ17" s="30"/>
      <c r="AK17" s="30"/>
      <c r="AL17" s="30"/>
      <c r="AM17" s="30"/>
      <c r="AN17" s="30"/>
      <c r="AO17" s="30"/>
      <c r="AP17" s="30"/>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row>
    <row r="18" spans="1:67" x14ac:dyDescent="0.25">
      <c r="A18" s="22" t="s">
        <v>30</v>
      </c>
      <c r="B18" s="11">
        <v>286.92944951615698</v>
      </c>
      <c r="C18" s="11">
        <v>280.41659217666302</v>
      </c>
      <c r="D18" s="11">
        <v>282.64911895476803</v>
      </c>
      <c r="E18" s="11">
        <v>281.953574597765</v>
      </c>
      <c r="F18" s="9">
        <v>278.60818757522998</v>
      </c>
      <c r="G18" s="9">
        <v>279.14190988943</v>
      </c>
      <c r="H18" s="11">
        <v>282.23109872250097</v>
      </c>
      <c r="I18" s="11">
        <v>283.63360257845699</v>
      </c>
      <c r="J18" s="11">
        <v>281.91009088424602</v>
      </c>
      <c r="K18" s="9">
        <v>279.27862242296902</v>
      </c>
      <c r="L18" s="9">
        <v>277.439296539819</v>
      </c>
      <c r="M18" s="11">
        <v>243.27400207519599</v>
      </c>
      <c r="N18" s="11">
        <v>231.28200073242201</v>
      </c>
      <c r="O18" s="11">
        <v>232.410000610352</v>
      </c>
      <c r="P18" s="11">
        <v>230.04600219726601</v>
      </c>
      <c r="Q18" s="11">
        <v>228.84600219726599</v>
      </c>
      <c r="R18" s="11">
        <v>227.264001464844</v>
      </c>
      <c r="S18" s="11">
        <v>230.30400085449199</v>
      </c>
      <c r="T18" s="11">
        <v>232.033500671387</v>
      </c>
      <c r="U18" s="11">
        <v>225.98099975585899</v>
      </c>
      <c r="V18" s="11">
        <v>220.46450119018601</v>
      </c>
      <c r="W18" s="9">
        <v>217.125499725342</v>
      </c>
      <c r="X18" s="11">
        <v>265.107995605469</v>
      </c>
      <c r="Y18" s="11">
        <v>257.358001708985</v>
      </c>
      <c r="Z18" s="11">
        <v>259.01799926757798</v>
      </c>
      <c r="AA18" s="11">
        <v>258.278002929688</v>
      </c>
      <c r="AB18" s="11">
        <v>254.90400390625001</v>
      </c>
      <c r="AC18" s="11">
        <v>254.47399902343699</v>
      </c>
      <c r="AD18" s="11">
        <v>257.18599853515599</v>
      </c>
      <c r="AE18" s="11">
        <v>258.79649810791</v>
      </c>
      <c r="AF18" s="11">
        <v>254.99049987793001</v>
      </c>
      <c r="AG18" s="9">
        <v>250.405000305176</v>
      </c>
      <c r="AH18" s="9">
        <v>248.120999908447</v>
      </c>
      <c r="AI18" s="11">
        <v>288.68800659179698</v>
      </c>
      <c r="AJ18" s="9">
        <v>283.14400024414101</v>
      </c>
      <c r="AK18" s="11">
        <v>285.25599975585902</v>
      </c>
      <c r="AL18" s="11">
        <v>284.90800170898399</v>
      </c>
      <c r="AM18" s="9">
        <v>280.732012939453</v>
      </c>
      <c r="AN18" s="9">
        <v>281.63800659179702</v>
      </c>
      <c r="AO18" s="11">
        <v>284.70200195312498</v>
      </c>
      <c r="AP18" s="11">
        <v>286.07449951171901</v>
      </c>
      <c r="AQ18" s="11">
        <v>284.50149993896503</v>
      </c>
      <c r="AR18" s="9">
        <v>282.15300140380901</v>
      </c>
      <c r="AS18" s="9">
        <v>281.09150085449198</v>
      </c>
      <c r="AT18" s="9">
        <v>310.33599853515602</v>
      </c>
      <c r="AU18" s="9">
        <v>306.25999755859402</v>
      </c>
      <c r="AV18" s="9">
        <v>309.226000976563</v>
      </c>
      <c r="AW18" s="9">
        <v>308.96000366210899</v>
      </c>
      <c r="AX18" s="11">
        <v>304.8</v>
      </c>
      <c r="AY18" s="9">
        <v>306.24600219726602</v>
      </c>
      <c r="AZ18" s="9">
        <v>309.62200317382798</v>
      </c>
      <c r="BA18" s="9">
        <v>310.61000366210902</v>
      </c>
      <c r="BB18" s="9">
        <v>310.86399993896498</v>
      </c>
      <c r="BC18" s="9">
        <v>310.25850067138703</v>
      </c>
      <c r="BD18" s="9">
        <v>308.80849914550799</v>
      </c>
      <c r="BE18" s="11">
        <v>327.711993408203</v>
      </c>
      <c r="BF18" s="11">
        <v>324.930004882812</v>
      </c>
      <c r="BG18" s="9">
        <v>329.23799438476601</v>
      </c>
      <c r="BH18" s="9">
        <v>328.99000244140598</v>
      </c>
      <c r="BI18" s="11">
        <v>323.91000366210898</v>
      </c>
      <c r="BJ18" s="11">
        <v>326.66999511718802</v>
      </c>
      <c r="BK18" s="9">
        <v>330.45</v>
      </c>
      <c r="BL18" s="9">
        <v>331.21250152587902</v>
      </c>
      <c r="BM18" s="9">
        <v>333.13600006103502</v>
      </c>
      <c r="BN18" s="9">
        <v>333.19699859619197</v>
      </c>
      <c r="BO18" s="9">
        <v>331.78750000000002</v>
      </c>
    </row>
    <row r="19" spans="1:67" x14ac:dyDescent="0.25">
      <c r="A19" s="22" t="s">
        <v>31</v>
      </c>
      <c r="B19" s="11">
        <v>297.09002383946802</v>
      </c>
      <c r="C19" s="11">
        <v>294.17793426043499</v>
      </c>
      <c r="D19" s="11">
        <v>298.39954780853202</v>
      </c>
      <c r="E19" s="11">
        <v>298.01323784322602</v>
      </c>
      <c r="F19" s="11">
        <v>294.90557002150803</v>
      </c>
      <c r="G19" s="11">
        <v>292.46329527702602</v>
      </c>
      <c r="H19" s="11">
        <v>294.26904718667402</v>
      </c>
      <c r="I19" s="11">
        <v>293.37932240317002</v>
      </c>
      <c r="J19" s="11">
        <v>292.09500957479099</v>
      </c>
      <c r="K19" s="11">
        <v>291.788273329589</v>
      </c>
      <c r="L19" s="9">
        <v>288.04349700935802</v>
      </c>
      <c r="M19" s="11">
        <v>254.632000732422</v>
      </c>
      <c r="N19" s="11">
        <v>247.38399963378899</v>
      </c>
      <c r="O19" s="11">
        <v>252.53199768066401</v>
      </c>
      <c r="P19" s="11">
        <v>251.15</v>
      </c>
      <c r="Q19" s="11">
        <v>248.038000488281</v>
      </c>
      <c r="R19" s="11">
        <v>244.82400207519501</v>
      </c>
      <c r="S19" s="11">
        <v>246.99400024414101</v>
      </c>
      <c r="T19" s="11">
        <v>246.455001068115</v>
      </c>
      <c r="U19" s="11">
        <v>240.640000915527</v>
      </c>
      <c r="V19" s="11">
        <v>238.601497650146</v>
      </c>
      <c r="W19" s="9">
        <v>233.49050064086899</v>
      </c>
      <c r="X19" s="11">
        <v>275.99400024414098</v>
      </c>
      <c r="Y19" s="11">
        <v>271.61399536132802</v>
      </c>
      <c r="Z19" s="11">
        <v>276.28200073242198</v>
      </c>
      <c r="AA19" s="11">
        <v>275.357995605469</v>
      </c>
      <c r="AB19" s="11">
        <v>272.19200439453101</v>
      </c>
      <c r="AC19" s="11">
        <v>269.03400268554702</v>
      </c>
      <c r="AD19" s="11">
        <v>271.12400512695302</v>
      </c>
      <c r="AE19" s="11">
        <v>270.28600158691398</v>
      </c>
      <c r="AF19" s="11">
        <v>266.76000061035199</v>
      </c>
      <c r="AG19" s="11">
        <v>265.98150177001997</v>
      </c>
      <c r="AH19" s="9">
        <v>262.29549713134799</v>
      </c>
      <c r="AI19" s="11">
        <v>298.801995849609</v>
      </c>
      <c r="AJ19" s="11">
        <v>296.27000122070302</v>
      </c>
      <c r="AK19" s="11">
        <v>300.527996826172</v>
      </c>
      <c r="AL19" s="11">
        <v>300.23200683593802</v>
      </c>
      <c r="AM19" s="11">
        <v>296.65800170898399</v>
      </c>
      <c r="AN19" s="11">
        <v>293.96799926757802</v>
      </c>
      <c r="AO19" s="11">
        <v>296.22000732421901</v>
      </c>
      <c r="AP19" s="11">
        <v>294.833996582032</v>
      </c>
      <c r="AQ19" s="11">
        <v>294.16150207519598</v>
      </c>
      <c r="AR19" s="11">
        <v>294.32100219726601</v>
      </c>
      <c r="AS19" s="9">
        <v>290.88249969482399</v>
      </c>
      <c r="AT19" s="9">
        <v>319.496008300781</v>
      </c>
      <c r="AU19" s="9">
        <v>319.08800048828101</v>
      </c>
      <c r="AV19" s="11">
        <v>323.02999267578099</v>
      </c>
      <c r="AW19" s="11">
        <v>322.687994384766</v>
      </c>
      <c r="AX19" s="11">
        <v>319.30599975585898</v>
      </c>
      <c r="AY19" s="9">
        <v>317.97400512695299</v>
      </c>
      <c r="AZ19" s="9">
        <v>319.326007080078</v>
      </c>
      <c r="BA19" s="9">
        <v>318.54199981689499</v>
      </c>
      <c r="BB19" s="9">
        <v>319.34300079345701</v>
      </c>
      <c r="BC19" s="11">
        <v>320.02749786377001</v>
      </c>
      <c r="BD19" s="9">
        <v>316.59400177001999</v>
      </c>
      <c r="BE19" s="9">
        <v>336.86199951171898</v>
      </c>
      <c r="BF19" s="9">
        <v>338.19199218749998</v>
      </c>
      <c r="BG19" s="11">
        <v>341.51200561523399</v>
      </c>
      <c r="BH19" s="9">
        <v>341.67599487304699</v>
      </c>
      <c r="BI19" s="9">
        <v>339.15800170898399</v>
      </c>
      <c r="BJ19" s="9">
        <v>337.882000732422</v>
      </c>
      <c r="BK19" s="9">
        <v>339.117999267578</v>
      </c>
      <c r="BL19" s="9">
        <v>338.77549896240203</v>
      </c>
      <c r="BM19" s="9">
        <v>340.67349700927701</v>
      </c>
      <c r="BN19" s="11">
        <v>341.18199768066398</v>
      </c>
      <c r="BO19" s="9">
        <v>337.663000488281</v>
      </c>
    </row>
    <row r="20" spans="1:67" x14ac:dyDescent="0.25">
      <c r="A20" s="29" t="s">
        <v>32</v>
      </c>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30"/>
      <c r="AU20" s="30"/>
      <c r="AV20" s="30"/>
      <c r="AW20" s="30"/>
      <c r="AX20" s="30"/>
      <c r="AY20" s="30"/>
      <c r="AZ20" s="30"/>
      <c r="BA20" s="30"/>
      <c r="BB20" s="30"/>
      <c r="BC20" s="30"/>
      <c r="BD20" s="30"/>
      <c r="BE20" s="30"/>
      <c r="BF20" s="30"/>
      <c r="BG20" s="30"/>
      <c r="BH20" s="30"/>
      <c r="BI20" s="30"/>
      <c r="BJ20" s="30"/>
      <c r="BK20" s="30"/>
      <c r="BL20" s="30"/>
      <c r="BM20" s="30"/>
      <c r="BN20" s="30"/>
      <c r="BO20" s="30"/>
    </row>
    <row r="21" spans="1:67" x14ac:dyDescent="0.25">
      <c r="A21" s="22" t="s">
        <v>33</v>
      </c>
      <c r="B21" s="10" t="s">
        <v>22</v>
      </c>
      <c r="C21" s="10" t="s">
        <v>22</v>
      </c>
      <c r="D21" s="10" t="s">
        <v>22</v>
      </c>
      <c r="E21" s="10" t="s">
        <v>22</v>
      </c>
      <c r="F21" s="10" t="s">
        <v>22</v>
      </c>
      <c r="G21" s="9">
        <v>270.82082612961801</v>
      </c>
      <c r="H21" s="11">
        <v>272.73526755529201</v>
      </c>
      <c r="I21" s="11">
        <v>273.75687695509203</v>
      </c>
      <c r="J21" s="11">
        <v>272.41568810165199</v>
      </c>
      <c r="K21" s="9">
        <v>271.12573615420899</v>
      </c>
      <c r="L21" s="9">
        <v>269.50562711420798</v>
      </c>
      <c r="M21" s="10" t="s">
        <v>22</v>
      </c>
      <c r="N21" s="10" t="s">
        <v>22</v>
      </c>
      <c r="O21" s="10" t="s">
        <v>22</v>
      </c>
      <c r="P21" s="10" t="s">
        <v>22</v>
      </c>
      <c r="Q21" s="10" t="s">
        <v>22</v>
      </c>
      <c r="R21" s="11">
        <v>222.354000854492</v>
      </c>
      <c r="S21" s="11">
        <v>224.83399963378901</v>
      </c>
      <c r="T21" s="11">
        <v>226.31449890136699</v>
      </c>
      <c r="U21" s="11">
        <v>220.91649932861301</v>
      </c>
      <c r="V21" s="11">
        <v>216.97099914550799</v>
      </c>
      <c r="W21" s="9">
        <v>213.110999298096</v>
      </c>
      <c r="X21" s="10" t="s">
        <v>22</v>
      </c>
      <c r="Y21" s="10" t="s">
        <v>22</v>
      </c>
      <c r="Z21" s="10" t="s">
        <v>22</v>
      </c>
      <c r="AA21" s="10" t="s">
        <v>22</v>
      </c>
      <c r="AB21" s="10" t="s">
        <v>22</v>
      </c>
      <c r="AC21" s="9">
        <v>247.00800170898501</v>
      </c>
      <c r="AD21" s="11">
        <v>249.839999389648</v>
      </c>
      <c r="AE21" s="11">
        <v>250.870499420166</v>
      </c>
      <c r="AF21" s="11">
        <v>247.268001556397</v>
      </c>
      <c r="AG21" s="11">
        <v>244.81050186157199</v>
      </c>
      <c r="AH21" s="9">
        <v>241.94349975585899</v>
      </c>
      <c r="AI21" s="10" t="s">
        <v>22</v>
      </c>
      <c r="AJ21" s="10" t="s">
        <v>22</v>
      </c>
      <c r="AK21" s="10" t="s">
        <v>22</v>
      </c>
      <c r="AL21" s="10" t="s">
        <v>22</v>
      </c>
      <c r="AM21" s="10" t="s">
        <v>22</v>
      </c>
      <c r="AN21" s="9">
        <v>272.65399169921898</v>
      </c>
      <c r="AO21" s="9">
        <v>274.70599975585998</v>
      </c>
      <c r="AP21" s="11">
        <v>275.88249969482399</v>
      </c>
      <c r="AQ21" s="9">
        <v>274.72999877929698</v>
      </c>
      <c r="AR21" s="9">
        <v>273.30599822998101</v>
      </c>
      <c r="AS21" s="9">
        <v>272.20750122070302</v>
      </c>
      <c r="AT21" s="10" t="s">
        <v>22</v>
      </c>
      <c r="AU21" s="10" t="s">
        <v>22</v>
      </c>
      <c r="AV21" s="10" t="s">
        <v>22</v>
      </c>
      <c r="AW21" s="10" t="s">
        <v>22</v>
      </c>
      <c r="AX21" s="10" t="s">
        <v>22</v>
      </c>
      <c r="AY21" s="9">
        <v>295.97399291992201</v>
      </c>
      <c r="AZ21" s="9">
        <v>297.89599609375</v>
      </c>
      <c r="BA21" s="9">
        <v>298.53450012207003</v>
      </c>
      <c r="BB21" s="9">
        <v>299.25050201416002</v>
      </c>
      <c r="BC21" s="9">
        <v>299.673498535156</v>
      </c>
      <c r="BD21" s="9">
        <v>299.42550201415997</v>
      </c>
      <c r="BE21" s="10" t="s">
        <v>22</v>
      </c>
      <c r="BF21" s="10" t="s">
        <v>22</v>
      </c>
      <c r="BG21" s="10" t="s">
        <v>22</v>
      </c>
      <c r="BH21" s="10" t="s">
        <v>22</v>
      </c>
      <c r="BI21" s="10" t="s">
        <v>22</v>
      </c>
      <c r="BJ21" s="9">
        <v>316.30799560546899</v>
      </c>
      <c r="BK21" s="9">
        <v>317.726000976563</v>
      </c>
      <c r="BL21" s="9">
        <v>317.90849914550802</v>
      </c>
      <c r="BM21" s="9">
        <v>320.25800018310599</v>
      </c>
      <c r="BN21" s="9">
        <v>321.43500061035201</v>
      </c>
      <c r="BO21" s="9">
        <v>321.20100097656302</v>
      </c>
    </row>
    <row r="22" spans="1:67" x14ac:dyDescent="0.25">
      <c r="A22" s="22" t="s">
        <v>34</v>
      </c>
      <c r="B22" s="10" t="s">
        <v>22</v>
      </c>
      <c r="C22" s="10" t="s">
        <v>22</v>
      </c>
      <c r="D22" s="10" t="s">
        <v>22</v>
      </c>
      <c r="E22" s="10" t="s">
        <v>22</v>
      </c>
      <c r="F22" s="10" t="s">
        <v>22</v>
      </c>
      <c r="G22" s="9">
        <v>290.01958027203301</v>
      </c>
      <c r="H22" s="11">
        <v>293.85050975608999</v>
      </c>
      <c r="I22" s="11">
        <v>296.37507293324501</v>
      </c>
      <c r="J22" s="11">
        <v>294.917887508776</v>
      </c>
      <c r="K22" s="11">
        <v>294.34234051226201</v>
      </c>
      <c r="L22" s="9">
        <v>290.776344975065</v>
      </c>
      <c r="M22" s="10" t="s">
        <v>22</v>
      </c>
      <c r="N22" s="10" t="s">
        <v>22</v>
      </c>
      <c r="O22" s="10" t="s">
        <v>22</v>
      </c>
      <c r="P22" s="10" t="s">
        <v>22</v>
      </c>
      <c r="Q22" s="10" t="s">
        <v>22</v>
      </c>
      <c r="R22" s="11">
        <v>240.764001464844</v>
      </c>
      <c r="S22" s="11">
        <v>244.86599731445301</v>
      </c>
      <c r="T22" s="11">
        <v>249.00399856567401</v>
      </c>
      <c r="U22" s="11">
        <v>242.84700012207</v>
      </c>
      <c r="V22" s="11">
        <v>238.51900024414101</v>
      </c>
      <c r="W22" s="9">
        <v>234.43300018310501</v>
      </c>
      <c r="X22" s="10" t="s">
        <v>22</v>
      </c>
      <c r="Y22" s="10" t="s">
        <v>22</v>
      </c>
      <c r="Z22" s="10" t="s">
        <v>22</v>
      </c>
      <c r="AA22" s="10" t="s">
        <v>22</v>
      </c>
      <c r="AB22" s="10" t="s">
        <v>22</v>
      </c>
      <c r="AC22" s="9">
        <v>266.79599609374998</v>
      </c>
      <c r="AD22" s="11">
        <v>270.58399658203098</v>
      </c>
      <c r="AE22" s="11">
        <v>273.95199737548802</v>
      </c>
      <c r="AF22" s="11">
        <v>270.29199981689499</v>
      </c>
      <c r="AG22" s="9">
        <v>268.80849761962901</v>
      </c>
      <c r="AH22" s="9">
        <v>265.47649993896499</v>
      </c>
      <c r="AI22" s="10" t="s">
        <v>22</v>
      </c>
      <c r="AJ22" s="10" t="s">
        <v>22</v>
      </c>
      <c r="AK22" s="10" t="s">
        <v>22</v>
      </c>
      <c r="AL22" s="10" t="s">
        <v>22</v>
      </c>
      <c r="AM22" s="10" t="s">
        <v>22</v>
      </c>
      <c r="AN22" s="9">
        <v>292.14799804687499</v>
      </c>
      <c r="AO22" s="9">
        <v>296.44801025390598</v>
      </c>
      <c r="AP22" s="11">
        <v>298.61300354003902</v>
      </c>
      <c r="AQ22" s="9">
        <v>297.54200286865199</v>
      </c>
      <c r="AR22" s="11">
        <v>297.79049835205097</v>
      </c>
      <c r="AS22" s="9">
        <v>294.45650177002</v>
      </c>
      <c r="AT22" s="10" t="s">
        <v>22</v>
      </c>
      <c r="AU22" s="10" t="s">
        <v>22</v>
      </c>
      <c r="AV22" s="10" t="s">
        <v>22</v>
      </c>
      <c r="AW22" s="10" t="s">
        <v>22</v>
      </c>
      <c r="AX22" s="10" t="s">
        <v>22</v>
      </c>
      <c r="AY22" s="9">
        <v>316.08599853515602</v>
      </c>
      <c r="AZ22" s="9">
        <v>319.524005126953</v>
      </c>
      <c r="BA22" s="9">
        <v>321.45150451660197</v>
      </c>
      <c r="BB22" s="9">
        <v>321.94749908447301</v>
      </c>
      <c r="BC22" s="11">
        <v>323.19450225830099</v>
      </c>
      <c r="BD22" s="9">
        <v>319.67749938964897</v>
      </c>
      <c r="BE22" s="10" t="s">
        <v>22</v>
      </c>
      <c r="BF22" s="10" t="s">
        <v>22</v>
      </c>
      <c r="BG22" s="10" t="s">
        <v>22</v>
      </c>
      <c r="BH22" s="10" t="s">
        <v>22</v>
      </c>
      <c r="BI22" s="10" t="s">
        <v>22</v>
      </c>
      <c r="BJ22" s="11">
        <v>336.041998291016</v>
      </c>
      <c r="BK22" s="9">
        <v>339.090002441406</v>
      </c>
      <c r="BL22" s="9">
        <v>340.67850189209003</v>
      </c>
      <c r="BM22" s="9">
        <v>342.56300048828098</v>
      </c>
      <c r="BN22" s="11">
        <v>344.07250061035199</v>
      </c>
      <c r="BO22" s="9">
        <v>340.67799682617198</v>
      </c>
    </row>
    <row r="23" spans="1:67" x14ac:dyDescent="0.25">
      <c r="A23" s="22" t="s">
        <v>35</v>
      </c>
      <c r="B23" s="10" t="s">
        <v>22</v>
      </c>
      <c r="C23" s="10" t="s">
        <v>22</v>
      </c>
      <c r="D23" s="10" t="s">
        <v>22</v>
      </c>
      <c r="E23" s="10" t="s">
        <v>22</v>
      </c>
      <c r="F23" s="10" t="s">
        <v>22</v>
      </c>
      <c r="G23" s="9">
        <v>295.16683753559499</v>
      </c>
      <c r="H23" s="9">
        <v>296.46869584371899</v>
      </c>
      <c r="I23" s="9">
        <v>302.01908200025099</v>
      </c>
      <c r="J23" s="9">
        <v>305.39826190719901</v>
      </c>
      <c r="K23" s="9">
        <v>299.375378947206</v>
      </c>
      <c r="L23" s="9">
        <v>298.46653206971001</v>
      </c>
      <c r="M23" s="10" t="s">
        <v>22</v>
      </c>
      <c r="N23" s="10" t="s">
        <v>22</v>
      </c>
      <c r="O23" s="10" t="s">
        <v>22</v>
      </c>
      <c r="P23" s="10" t="s">
        <v>22</v>
      </c>
      <c r="Q23" s="10" t="s">
        <v>22</v>
      </c>
      <c r="R23" s="9">
        <v>244.57400207519501</v>
      </c>
      <c r="S23" s="9">
        <v>247.27199707031301</v>
      </c>
      <c r="T23" s="9">
        <v>255.27699813842801</v>
      </c>
      <c r="U23" s="9">
        <v>255.63349990844699</v>
      </c>
      <c r="V23" s="9">
        <v>247.84700164794901</v>
      </c>
      <c r="W23" s="9">
        <v>246.60650024414099</v>
      </c>
      <c r="X23" s="10" t="s">
        <v>22</v>
      </c>
      <c r="Y23" s="10" t="s">
        <v>22</v>
      </c>
      <c r="Z23" s="10" t="s">
        <v>22</v>
      </c>
      <c r="AA23" s="10" t="s">
        <v>22</v>
      </c>
      <c r="AB23" s="10" t="s">
        <v>22</v>
      </c>
      <c r="AC23" s="9">
        <v>272.71600341796898</v>
      </c>
      <c r="AD23" s="9">
        <v>273.923992919922</v>
      </c>
      <c r="AE23" s="9">
        <v>279.72999877929698</v>
      </c>
      <c r="AF23" s="9">
        <v>282.58550415039099</v>
      </c>
      <c r="AG23" s="9">
        <v>276.07899932861301</v>
      </c>
      <c r="AH23" s="9">
        <v>274.97799987793002</v>
      </c>
      <c r="AI23" s="10" t="s">
        <v>22</v>
      </c>
      <c r="AJ23" s="10" t="s">
        <v>22</v>
      </c>
      <c r="AK23" s="10" t="s">
        <v>22</v>
      </c>
      <c r="AL23" s="10" t="s">
        <v>22</v>
      </c>
      <c r="AM23" s="10" t="s">
        <v>22</v>
      </c>
      <c r="AN23" s="9">
        <v>298.24199829101599</v>
      </c>
      <c r="AO23" s="9">
        <v>300.14598999023502</v>
      </c>
      <c r="AP23" s="9">
        <v>304.21400146484399</v>
      </c>
      <c r="AQ23" s="9">
        <v>308.335496520996</v>
      </c>
      <c r="AR23" s="9">
        <v>302.78699645996102</v>
      </c>
      <c r="AS23" s="9">
        <v>300.57949829101602</v>
      </c>
      <c r="AT23" s="10" t="s">
        <v>22</v>
      </c>
      <c r="AU23" s="10" t="s">
        <v>22</v>
      </c>
      <c r="AV23" s="10" t="s">
        <v>22</v>
      </c>
      <c r="AW23" s="10" t="s">
        <v>22</v>
      </c>
      <c r="AX23" s="10" t="s">
        <v>22</v>
      </c>
      <c r="AY23" s="9">
        <v>321.42800292968798</v>
      </c>
      <c r="AZ23" s="9">
        <v>321.91200561523402</v>
      </c>
      <c r="BA23" s="9">
        <v>326.45200347900402</v>
      </c>
      <c r="BB23" s="9">
        <v>331.53600311279303</v>
      </c>
      <c r="BC23" s="9">
        <v>325.86549987793001</v>
      </c>
      <c r="BD23" s="9">
        <v>325.37899932861302</v>
      </c>
      <c r="BE23" s="10" t="s">
        <v>22</v>
      </c>
      <c r="BF23" s="10" t="s">
        <v>22</v>
      </c>
      <c r="BG23" s="10" t="s">
        <v>22</v>
      </c>
      <c r="BH23" s="10" t="s">
        <v>22</v>
      </c>
      <c r="BI23" s="10" t="s">
        <v>22</v>
      </c>
      <c r="BJ23" s="9">
        <v>339.55399780273399</v>
      </c>
      <c r="BK23" s="9">
        <v>340.84400634765598</v>
      </c>
      <c r="BL23" s="9">
        <v>345.64700012206998</v>
      </c>
      <c r="BM23" s="9">
        <v>350.59399871826201</v>
      </c>
      <c r="BN23" s="9">
        <v>345.18800048828098</v>
      </c>
      <c r="BO23" s="9">
        <v>346.34750213623101</v>
      </c>
    </row>
    <row r="24" spans="1:67" x14ac:dyDescent="0.25">
      <c r="A24" s="29" t="s">
        <v>36</v>
      </c>
      <c r="B24" s="30"/>
      <c r="C24" s="30"/>
      <c r="D24" s="30"/>
      <c r="E24" s="30"/>
      <c r="F24" s="30"/>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30"/>
      <c r="AU24" s="30"/>
      <c r="AV24" s="30"/>
      <c r="AW24" s="30"/>
      <c r="AX24" s="30"/>
      <c r="AY24" s="30"/>
      <c r="AZ24" s="30"/>
      <c r="BA24" s="30"/>
      <c r="BB24" s="30"/>
      <c r="BC24" s="30"/>
      <c r="BD24" s="30"/>
      <c r="BE24" s="30"/>
      <c r="BF24" s="30"/>
      <c r="BG24" s="30"/>
      <c r="BH24" s="30"/>
      <c r="BI24" s="30"/>
      <c r="BJ24" s="30"/>
      <c r="BK24" s="30"/>
      <c r="BL24" s="30"/>
      <c r="BM24" s="30"/>
      <c r="BN24" s="30"/>
      <c r="BO24" s="30"/>
    </row>
    <row r="25" spans="1:67" x14ac:dyDescent="0.25">
      <c r="A25" s="22" t="s">
        <v>37</v>
      </c>
      <c r="B25" s="11">
        <v>274.920800415229</v>
      </c>
      <c r="C25" s="9">
        <v>265.786086372868</v>
      </c>
      <c r="D25" s="9">
        <v>267.72519961880698</v>
      </c>
      <c r="E25" s="9">
        <v>268.41642607727698</v>
      </c>
      <c r="F25" s="9">
        <v>268.41088930490901</v>
      </c>
      <c r="G25" s="9">
        <v>267.79319079676497</v>
      </c>
      <c r="H25" s="9">
        <v>269.188449887236</v>
      </c>
      <c r="I25" s="11">
        <v>270.38915928847899</v>
      </c>
      <c r="J25" s="9">
        <v>268.24666135743701</v>
      </c>
      <c r="K25" s="9">
        <v>268.61057592149302</v>
      </c>
      <c r="L25" s="9">
        <v>266.50432333336101</v>
      </c>
      <c r="M25" s="11">
        <v>233.881994628906</v>
      </c>
      <c r="N25" s="9">
        <v>217.16800231933601</v>
      </c>
      <c r="O25" s="9">
        <v>218.145999145508</v>
      </c>
      <c r="P25" s="9">
        <v>218.86400146484399</v>
      </c>
      <c r="Q25" s="11">
        <v>222.98399963378901</v>
      </c>
      <c r="R25" s="9">
        <v>219.49000244140601</v>
      </c>
      <c r="S25" s="11">
        <v>223.53600158691401</v>
      </c>
      <c r="T25" s="11">
        <v>224.926001739502</v>
      </c>
      <c r="U25" s="11">
        <v>219.32199935913101</v>
      </c>
      <c r="V25" s="9">
        <v>214.79400177002</v>
      </c>
      <c r="W25" s="9">
        <v>211.75449981689499</v>
      </c>
      <c r="X25" s="11">
        <v>253.46000061035099</v>
      </c>
      <c r="Y25" s="9">
        <v>242.18000183105499</v>
      </c>
      <c r="Z25" s="9">
        <v>243.726000976563</v>
      </c>
      <c r="AA25" s="9">
        <v>244.78399963378899</v>
      </c>
      <c r="AB25" s="9">
        <v>244.52399902343799</v>
      </c>
      <c r="AC25" s="9">
        <v>244.410000610352</v>
      </c>
      <c r="AD25" s="11">
        <v>247.35000305175799</v>
      </c>
      <c r="AE25" s="11">
        <v>249.290501403809</v>
      </c>
      <c r="AF25" s="9">
        <v>243.95200042724599</v>
      </c>
      <c r="AG25" s="9">
        <v>243.56500167846701</v>
      </c>
      <c r="AH25" s="9">
        <v>240.56349792480501</v>
      </c>
      <c r="AI25" s="9">
        <v>275.28600463867201</v>
      </c>
      <c r="AJ25" s="9">
        <v>267.07400512695301</v>
      </c>
      <c r="AK25" s="9">
        <v>271.2</v>
      </c>
      <c r="AL25" s="9">
        <v>270.70800170898502</v>
      </c>
      <c r="AM25" s="9">
        <v>270.05800170898499</v>
      </c>
      <c r="AN25" s="9">
        <v>269.33800048828101</v>
      </c>
      <c r="AO25" s="9">
        <v>271.12599487304698</v>
      </c>
      <c r="AP25" s="9">
        <v>272.71799926757802</v>
      </c>
      <c r="AQ25" s="9">
        <v>270.29350280761702</v>
      </c>
      <c r="AR25" s="9">
        <v>270.98500061035202</v>
      </c>
      <c r="AS25" s="9">
        <v>269.28750000000002</v>
      </c>
      <c r="AT25" s="9">
        <v>297.46800537109402</v>
      </c>
      <c r="AU25" s="9">
        <v>290.32399902343798</v>
      </c>
      <c r="AV25" s="9">
        <v>294.933996582031</v>
      </c>
      <c r="AW25" s="9">
        <v>295.41600341796902</v>
      </c>
      <c r="AX25" s="9">
        <v>293.45400390625002</v>
      </c>
      <c r="AY25" s="9">
        <v>293.04600219726598</v>
      </c>
      <c r="AZ25" s="9">
        <v>293.01000366211002</v>
      </c>
      <c r="BA25" s="9">
        <v>293.97900085449203</v>
      </c>
      <c r="BB25" s="9">
        <v>294.28699951171899</v>
      </c>
      <c r="BC25" s="9">
        <v>296.51300201416001</v>
      </c>
      <c r="BD25" s="9">
        <v>295.11700439453102</v>
      </c>
      <c r="BE25" s="9">
        <v>314.76199951171901</v>
      </c>
      <c r="BF25" s="9">
        <v>311.55</v>
      </c>
      <c r="BG25" s="9">
        <v>313.722003173828</v>
      </c>
      <c r="BH25" s="9">
        <v>314.20999755859401</v>
      </c>
      <c r="BI25" s="9">
        <v>311.32799682617201</v>
      </c>
      <c r="BJ25" s="9">
        <v>312.74800415039101</v>
      </c>
      <c r="BK25" s="9">
        <v>312.19600219726601</v>
      </c>
      <c r="BL25" s="9">
        <v>312.80449981689497</v>
      </c>
      <c r="BM25" s="9">
        <v>314.85799865722697</v>
      </c>
      <c r="BN25" s="9">
        <v>317.57599792480499</v>
      </c>
      <c r="BO25" s="9">
        <v>316.38699951171901</v>
      </c>
    </row>
    <row r="26" spans="1:67" x14ac:dyDescent="0.25">
      <c r="A26" s="22" t="s">
        <v>38</v>
      </c>
      <c r="B26" s="11">
        <v>282.71608271116997</v>
      </c>
      <c r="C26" s="11">
        <v>276.74084510218802</v>
      </c>
      <c r="D26" s="11">
        <v>279.96701567002498</v>
      </c>
      <c r="E26" s="11">
        <v>279.42235792401402</v>
      </c>
      <c r="F26" s="11">
        <v>277.53094843621301</v>
      </c>
      <c r="G26" s="11">
        <v>274.470096326847</v>
      </c>
      <c r="H26" s="11">
        <v>276.44854393860498</v>
      </c>
      <c r="I26" s="11">
        <v>275.72873793178798</v>
      </c>
      <c r="J26" s="11">
        <v>273.45101029017201</v>
      </c>
      <c r="K26" s="9">
        <v>271.00111557750199</v>
      </c>
      <c r="L26" s="9">
        <v>269.69122565198302</v>
      </c>
      <c r="M26" s="11">
        <v>242.03600158691401</v>
      </c>
      <c r="N26" s="11">
        <v>229.92599792480499</v>
      </c>
      <c r="O26" s="11">
        <v>232.77200012207001</v>
      </c>
      <c r="P26" s="11">
        <v>230.301998901367</v>
      </c>
      <c r="Q26" s="11">
        <v>230.25799560546901</v>
      </c>
      <c r="R26" s="11">
        <v>225.24399719238301</v>
      </c>
      <c r="S26" s="11">
        <v>227.75199890136699</v>
      </c>
      <c r="T26" s="11">
        <v>227.01249999999999</v>
      </c>
      <c r="U26" s="11">
        <v>220.78149795532201</v>
      </c>
      <c r="V26" s="9">
        <v>216.36900024414101</v>
      </c>
      <c r="W26" s="9">
        <v>213.59749908447299</v>
      </c>
      <c r="X26" s="11">
        <v>261.79599609374998</v>
      </c>
      <c r="Y26" s="11">
        <v>254.9</v>
      </c>
      <c r="Z26" s="11">
        <v>257.33800048828101</v>
      </c>
      <c r="AA26" s="11">
        <v>256.38600463867198</v>
      </c>
      <c r="AB26" s="11">
        <v>255.35200195312501</v>
      </c>
      <c r="AC26" s="11">
        <v>251.405999755859</v>
      </c>
      <c r="AD26" s="11">
        <v>253.20999755859401</v>
      </c>
      <c r="AE26" s="11">
        <v>252.61049957275401</v>
      </c>
      <c r="AF26" s="9">
        <v>247.772499084473</v>
      </c>
      <c r="AG26" s="9">
        <v>244.199998474121</v>
      </c>
      <c r="AH26" s="9">
        <v>243.02549819946299</v>
      </c>
      <c r="AI26" s="11">
        <v>283.381994628906</v>
      </c>
      <c r="AJ26" s="11">
        <v>278.62799682617202</v>
      </c>
      <c r="AK26" s="11">
        <v>281.698004150391</v>
      </c>
      <c r="AL26" s="11">
        <v>280.99799804687501</v>
      </c>
      <c r="AM26" s="11">
        <v>278.74599609375002</v>
      </c>
      <c r="AN26" s="9">
        <v>276.75599365234399</v>
      </c>
      <c r="AO26" s="11">
        <v>278.37799682617202</v>
      </c>
      <c r="AP26" s="11">
        <v>278.44349975585902</v>
      </c>
      <c r="AQ26" s="9">
        <v>275.96999969482403</v>
      </c>
      <c r="AR26" s="9">
        <v>273.69750366211002</v>
      </c>
      <c r="AS26" s="9">
        <v>272.928498840332</v>
      </c>
      <c r="AT26" s="11">
        <v>304.47800292968799</v>
      </c>
      <c r="AU26" s="9">
        <v>300.70599365234398</v>
      </c>
      <c r="AV26" s="11">
        <v>304.50200195312499</v>
      </c>
      <c r="AW26" s="11">
        <v>305.038000488281</v>
      </c>
      <c r="AX26" s="9">
        <v>302.29599609374998</v>
      </c>
      <c r="AY26" s="9">
        <v>299.96000366210899</v>
      </c>
      <c r="AZ26" s="9">
        <v>301.802001953125</v>
      </c>
      <c r="BA26" s="9">
        <v>300.89500122070302</v>
      </c>
      <c r="BB26" s="9">
        <v>300.97499847412098</v>
      </c>
      <c r="BC26" s="9">
        <v>299.90999908447299</v>
      </c>
      <c r="BD26" s="9">
        <v>299.206495666504</v>
      </c>
      <c r="BE26" s="9">
        <v>322.21800537109402</v>
      </c>
      <c r="BF26" s="9">
        <v>320.36799316406302</v>
      </c>
      <c r="BG26" s="9">
        <v>324.21400146484399</v>
      </c>
      <c r="BH26" s="9">
        <v>325.48800048828099</v>
      </c>
      <c r="BI26" s="9">
        <v>321.02399902343802</v>
      </c>
      <c r="BJ26" s="9">
        <v>320.07399902343798</v>
      </c>
      <c r="BK26" s="9">
        <v>322.22000122070301</v>
      </c>
      <c r="BL26" s="9">
        <v>320.140498352051</v>
      </c>
      <c r="BM26" s="9">
        <v>321.997999572754</v>
      </c>
      <c r="BN26" s="9">
        <v>321.36949920654303</v>
      </c>
      <c r="BO26" s="9">
        <v>320.12799835205101</v>
      </c>
    </row>
    <row r="27" spans="1:67" x14ac:dyDescent="0.25">
      <c r="A27" s="22" t="s">
        <v>39</v>
      </c>
      <c r="B27" s="11">
        <v>293.82602769902701</v>
      </c>
      <c r="C27" s="11">
        <v>288.993402303241</v>
      </c>
      <c r="D27" s="11">
        <v>291.84820019384898</v>
      </c>
      <c r="E27" s="11">
        <v>291.21583709519001</v>
      </c>
      <c r="F27" s="11">
        <v>288.78313057141997</v>
      </c>
      <c r="G27" s="11">
        <v>286.53427165706199</v>
      </c>
      <c r="H27" s="11">
        <v>287.28349203732898</v>
      </c>
      <c r="I27" s="11">
        <v>287.88860045239102</v>
      </c>
      <c r="J27" s="11">
        <v>287.232072314351</v>
      </c>
      <c r="K27" s="11">
        <v>284.01491779195197</v>
      </c>
      <c r="L27" s="9">
        <v>281.393030044113</v>
      </c>
      <c r="M27" s="11">
        <v>253.28999633789101</v>
      </c>
      <c r="N27" s="11">
        <v>245.34600219726599</v>
      </c>
      <c r="O27" s="11">
        <v>248.77999877929699</v>
      </c>
      <c r="P27" s="11">
        <v>247.09800109863301</v>
      </c>
      <c r="Q27" s="11">
        <v>244.25</v>
      </c>
      <c r="R27" s="11">
        <v>240.33999938964899</v>
      </c>
      <c r="S27" s="11">
        <v>242.475997924805</v>
      </c>
      <c r="T27" s="11">
        <v>244.054999542236</v>
      </c>
      <c r="U27" s="11">
        <v>239.519998931885</v>
      </c>
      <c r="V27" s="9">
        <v>232.797499084473</v>
      </c>
      <c r="W27" s="9">
        <v>227.50250091552701</v>
      </c>
      <c r="X27" s="11">
        <v>273.52199096679698</v>
      </c>
      <c r="Y27" s="11">
        <v>267.98200073242202</v>
      </c>
      <c r="Z27" s="11">
        <v>271.22000122070301</v>
      </c>
      <c r="AA27" s="11">
        <v>270.31400146484401</v>
      </c>
      <c r="AB27" s="11">
        <v>266.86200561523498</v>
      </c>
      <c r="AC27" s="11">
        <v>264.79800415039102</v>
      </c>
      <c r="AD27" s="11">
        <v>265.514001464844</v>
      </c>
      <c r="AE27" s="11">
        <v>266.25200195312499</v>
      </c>
      <c r="AF27" s="11">
        <v>264.00599975585902</v>
      </c>
      <c r="AG27" s="9">
        <v>259.60000000000002</v>
      </c>
      <c r="AH27" s="9">
        <v>256.48899841308599</v>
      </c>
      <c r="AI27" s="11">
        <v>295.37400512695302</v>
      </c>
      <c r="AJ27" s="11">
        <v>290.78000488281299</v>
      </c>
      <c r="AK27" s="11">
        <v>292.867999267578</v>
      </c>
      <c r="AL27" s="11">
        <v>293.014001464844</v>
      </c>
      <c r="AM27" s="11">
        <v>290.88399658203099</v>
      </c>
      <c r="AN27" s="9">
        <v>288.09800415039098</v>
      </c>
      <c r="AO27" s="9">
        <v>288.84799804687498</v>
      </c>
      <c r="AP27" s="9">
        <v>289.19750213623098</v>
      </c>
      <c r="AQ27" s="9">
        <v>289.17699890136703</v>
      </c>
      <c r="AR27" s="9">
        <v>286.65499877929699</v>
      </c>
      <c r="AS27" s="9">
        <v>284.80249938964801</v>
      </c>
      <c r="AT27" s="11">
        <v>315.23200073242202</v>
      </c>
      <c r="AU27" s="9">
        <v>311.697998046875</v>
      </c>
      <c r="AV27" s="11">
        <v>315.052001953125</v>
      </c>
      <c r="AW27" s="11">
        <v>314.58599853515699</v>
      </c>
      <c r="AX27" s="9">
        <v>312.05800170898499</v>
      </c>
      <c r="AY27" s="9">
        <v>309.920001220703</v>
      </c>
      <c r="AZ27" s="9">
        <v>310.75799560546898</v>
      </c>
      <c r="BA27" s="9">
        <v>310.96150207519503</v>
      </c>
      <c r="BB27" s="9">
        <v>312.13550109863297</v>
      </c>
      <c r="BC27" s="9">
        <v>310.77299957275397</v>
      </c>
      <c r="BD27" s="9">
        <v>309.18350067138698</v>
      </c>
      <c r="BE27" s="9">
        <v>331.48000488281201</v>
      </c>
      <c r="BF27" s="9">
        <v>330.68200073242201</v>
      </c>
      <c r="BG27" s="9">
        <v>333.12000122070299</v>
      </c>
      <c r="BH27" s="9">
        <v>332.66600341796902</v>
      </c>
      <c r="BI27" s="9">
        <v>330.69600219726601</v>
      </c>
      <c r="BJ27" s="9">
        <v>329.840002441406</v>
      </c>
      <c r="BK27" s="9">
        <v>330.02999267578099</v>
      </c>
      <c r="BL27" s="9">
        <v>330.36749877929702</v>
      </c>
      <c r="BM27" s="9">
        <v>332.125</v>
      </c>
      <c r="BN27" s="9">
        <v>330.96249999999998</v>
      </c>
      <c r="BO27" s="9">
        <v>329.81949920654301</v>
      </c>
    </row>
    <row r="28" spans="1:67" x14ac:dyDescent="0.25">
      <c r="A28" s="22" t="s">
        <v>40</v>
      </c>
      <c r="B28" s="11">
        <v>301.42041316282899</v>
      </c>
      <c r="C28" s="11">
        <v>297.98331354627197</v>
      </c>
      <c r="D28" s="11">
        <v>301.04317096997602</v>
      </c>
      <c r="E28" s="11">
        <v>300.33770402000499</v>
      </c>
      <c r="F28" s="11">
        <v>296.078896230434</v>
      </c>
      <c r="G28" s="11">
        <v>296.60004102061299</v>
      </c>
      <c r="H28" s="11">
        <v>298.51539047067502</v>
      </c>
      <c r="I28" s="11">
        <v>298.91746265739999</v>
      </c>
      <c r="J28" s="11">
        <v>298.19451748869699</v>
      </c>
      <c r="K28" s="11">
        <v>296.81934454395798</v>
      </c>
      <c r="L28" s="9">
        <v>292.73671280878199</v>
      </c>
      <c r="M28" s="11">
        <v>260.16599121093799</v>
      </c>
      <c r="N28" s="11">
        <v>252.40800476074199</v>
      </c>
      <c r="O28" s="11">
        <v>254.58200073242199</v>
      </c>
      <c r="P28" s="11">
        <v>253.18200073242201</v>
      </c>
      <c r="Q28" s="11">
        <v>249.041998291016</v>
      </c>
      <c r="R28" s="11">
        <v>248.788000488281</v>
      </c>
      <c r="S28" s="11">
        <v>249.87400207519499</v>
      </c>
      <c r="T28" s="11">
        <v>250.751499938965</v>
      </c>
      <c r="U28" s="11">
        <v>245.87899780273401</v>
      </c>
      <c r="V28" s="9">
        <v>241.63250122070301</v>
      </c>
      <c r="W28" s="9">
        <v>236.63799896240201</v>
      </c>
      <c r="X28" s="11">
        <v>281.75800170898498</v>
      </c>
      <c r="Y28" s="11">
        <v>276.60999755859399</v>
      </c>
      <c r="Z28" s="11">
        <v>278.830004882813</v>
      </c>
      <c r="AA28" s="11">
        <v>278.118005371094</v>
      </c>
      <c r="AB28" s="11">
        <v>273.79200439453098</v>
      </c>
      <c r="AC28" s="11">
        <v>273.92599487304699</v>
      </c>
      <c r="AD28" s="11">
        <v>275.77600097656199</v>
      </c>
      <c r="AE28" s="11">
        <v>276.30500183105499</v>
      </c>
      <c r="AF28" s="11">
        <v>273.65600433349601</v>
      </c>
      <c r="AG28" s="11">
        <v>271.24699859619102</v>
      </c>
      <c r="AH28" s="9">
        <v>267.30999908447302</v>
      </c>
      <c r="AI28" s="11">
        <v>303.288006591797</v>
      </c>
      <c r="AJ28" s="11">
        <v>300.53199462890598</v>
      </c>
      <c r="AK28" s="11">
        <v>303.40199584960999</v>
      </c>
      <c r="AL28" s="11">
        <v>302.71400146484399</v>
      </c>
      <c r="AM28" s="9">
        <v>298.16799316406298</v>
      </c>
      <c r="AN28" s="9">
        <v>298.77000122070302</v>
      </c>
      <c r="AO28" s="11">
        <v>301.50200195312499</v>
      </c>
      <c r="AP28" s="11">
        <v>301.41399993896499</v>
      </c>
      <c r="AQ28" s="11">
        <v>300.91699676513701</v>
      </c>
      <c r="AR28" s="11">
        <v>300.35550231933598</v>
      </c>
      <c r="AS28" s="9">
        <v>296.22749633789101</v>
      </c>
      <c r="AT28" s="9">
        <v>323.420007324219</v>
      </c>
      <c r="AU28" s="9">
        <v>321.74999389648502</v>
      </c>
      <c r="AV28" s="11">
        <v>325.476000976563</v>
      </c>
      <c r="AW28" s="9">
        <v>325.06199340820302</v>
      </c>
      <c r="AX28" s="9">
        <v>320.26800537109398</v>
      </c>
      <c r="AY28" s="9">
        <v>321.764001464844</v>
      </c>
      <c r="AZ28" s="9">
        <v>323.85000000000002</v>
      </c>
      <c r="BA28" s="9">
        <v>324.12949981689502</v>
      </c>
      <c r="BB28" s="9">
        <v>325.74250030517601</v>
      </c>
      <c r="BC28" s="11">
        <v>325.61449890136703</v>
      </c>
      <c r="BD28" s="9">
        <v>321.77900085449198</v>
      </c>
      <c r="BE28" s="9">
        <v>339.74000244140598</v>
      </c>
      <c r="BF28" s="9">
        <v>339.49400024414098</v>
      </c>
      <c r="BG28" s="9">
        <v>343.844000244141</v>
      </c>
      <c r="BH28" s="9">
        <v>343.53200683593701</v>
      </c>
      <c r="BI28" s="9">
        <v>339.97799682617199</v>
      </c>
      <c r="BJ28" s="9">
        <v>340.49199829101599</v>
      </c>
      <c r="BK28" s="9">
        <v>343.02999877929699</v>
      </c>
      <c r="BL28" s="9">
        <v>343.20750427246099</v>
      </c>
      <c r="BM28" s="9">
        <v>346.21849822998098</v>
      </c>
      <c r="BN28" s="9">
        <v>346.21649932861402</v>
      </c>
      <c r="BO28" s="9">
        <v>342.59050445556699</v>
      </c>
    </row>
    <row r="29" spans="1:67" x14ac:dyDescent="0.25">
      <c r="A29" s="29" t="s">
        <v>41</v>
      </c>
      <c r="B29" s="30"/>
      <c r="C29" s="30"/>
      <c r="D29" s="30"/>
      <c r="E29" s="30"/>
      <c r="F29" s="30"/>
      <c r="G29" s="30"/>
      <c r="H29" s="30"/>
      <c r="I29" s="30"/>
      <c r="J29" s="30"/>
      <c r="K29" s="30"/>
      <c r="L29" s="30"/>
      <c r="M29" s="30"/>
      <c r="N29" s="30"/>
      <c r="O29" s="30"/>
      <c r="P29" s="30"/>
      <c r="Q29" s="30"/>
      <c r="R29" s="30"/>
      <c r="S29" s="30"/>
      <c r="T29" s="30"/>
      <c r="U29" s="30"/>
      <c r="V29" s="30"/>
      <c r="W29" s="30"/>
      <c r="X29" s="30"/>
      <c r="Y29" s="30"/>
      <c r="Z29" s="30"/>
      <c r="AA29" s="30"/>
      <c r="AB29" s="30"/>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row>
    <row r="30" spans="1:67" x14ac:dyDescent="0.25">
      <c r="A30" s="22" t="s">
        <v>42</v>
      </c>
      <c r="B30" s="11">
        <v>289.831305140859</v>
      </c>
      <c r="C30" s="11">
        <v>285.79723408799902</v>
      </c>
      <c r="D30" s="11">
        <v>289.26283120195001</v>
      </c>
      <c r="E30" s="11">
        <v>288.59474295153501</v>
      </c>
      <c r="F30" s="11">
        <v>285.03775233874501</v>
      </c>
      <c r="G30" s="11">
        <v>284.521485420749</v>
      </c>
      <c r="H30" s="11">
        <v>287.05955711153598</v>
      </c>
      <c r="I30" s="11">
        <v>287.058770541022</v>
      </c>
      <c r="J30" s="11">
        <v>285.37947607367403</v>
      </c>
      <c r="K30" s="11">
        <v>284.043709114526</v>
      </c>
      <c r="L30" s="9">
        <v>281.07324169936697</v>
      </c>
      <c r="M30" s="11">
        <v>246.69600219726601</v>
      </c>
      <c r="N30" s="11">
        <v>236.73200073242199</v>
      </c>
      <c r="O30" s="11">
        <v>239.90799865722599</v>
      </c>
      <c r="P30" s="11">
        <v>238.44200134277401</v>
      </c>
      <c r="Q30" s="11">
        <v>235.590002441406</v>
      </c>
      <c r="R30" s="11">
        <v>234.06799926757799</v>
      </c>
      <c r="S30" s="11">
        <v>236.83800354003901</v>
      </c>
      <c r="T30" s="11">
        <v>237.275999450684</v>
      </c>
      <c r="U30" s="11">
        <v>231.57350006103499</v>
      </c>
      <c r="V30" s="11">
        <v>226.944497680664</v>
      </c>
      <c r="W30" s="9">
        <v>222.63699951171901</v>
      </c>
      <c r="X30" s="11">
        <v>268.187994384766</v>
      </c>
      <c r="Y30" s="11">
        <v>262.80199584961002</v>
      </c>
      <c r="Z30" s="11">
        <v>265.89199829101602</v>
      </c>
      <c r="AA30" s="11">
        <v>265.00200195312499</v>
      </c>
      <c r="AB30" s="11">
        <v>261.47799682617199</v>
      </c>
      <c r="AC30" s="11">
        <v>260.34400634765598</v>
      </c>
      <c r="AD30" s="11">
        <v>262.722003173828</v>
      </c>
      <c r="AE30" s="11">
        <v>263.067997741699</v>
      </c>
      <c r="AF30" s="11">
        <v>259.32249908447301</v>
      </c>
      <c r="AG30" s="11">
        <v>256.40900115966798</v>
      </c>
      <c r="AH30" s="9">
        <v>253.488999176026</v>
      </c>
      <c r="AI30" s="11">
        <v>291.46999511718701</v>
      </c>
      <c r="AJ30" s="11">
        <v>288.11600952148399</v>
      </c>
      <c r="AK30" s="11">
        <v>291.52200317382801</v>
      </c>
      <c r="AL30" s="11">
        <v>291.22799072265599</v>
      </c>
      <c r="AM30" s="11">
        <v>287.25800170898401</v>
      </c>
      <c r="AN30" s="9">
        <v>286.48800048828099</v>
      </c>
      <c r="AO30" s="11">
        <v>289.22399902343801</v>
      </c>
      <c r="AP30" s="11">
        <v>289.05799865722702</v>
      </c>
      <c r="AQ30" s="11">
        <v>287.58249664306697</v>
      </c>
      <c r="AR30" s="11">
        <v>286.793000793457</v>
      </c>
      <c r="AS30" s="9">
        <v>284.62300109863298</v>
      </c>
      <c r="AT30" s="9">
        <v>312.89800415039099</v>
      </c>
      <c r="AU30" s="9">
        <v>311.513995361328</v>
      </c>
      <c r="AV30" s="11">
        <v>315.68599853515599</v>
      </c>
      <c r="AW30" s="11">
        <v>315.18600463867199</v>
      </c>
      <c r="AX30" s="9">
        <v>310.736004638672</v>
      </c>
      <c r="AY30" s="9">
        <v>311.04799804687502</v>
      </c>
      <c r="AZ30" s="9">
        <v>313.56799926757799</v>
      </c>
      <c r="BA30" s="9">
        <v>313.23850402831999</v>
      </c>
      <c r="BB30" s="9">
        <v>313.42649841308599</v>
      </c>
      <c r="BC30" s="11">
        <v>314.17999725341798</v>
      </c>
      <c r="BD30" s="9">
        <v>311.45050354003899</v>
      </c>
      <c r="BE30" s="9">
        <v>330.669995117187</v>
      </c>
      <c r="BF30" s="9">
        <v>331.00799560546898</v>
      </c>
      <c r="BG30" s="9">
        <v>335.26200561523399</v>
      </c>
      <c r="BH30" s="9">
        <v>335.04599609374998</v>
      </c>
      <c r="BI30" s="9">
        <v>330.64400024414101</v>
      </c>
      <c r="BJ30" s="9">
        <v>331.65400390625001</v>
      </c>
      <c r="BK30" s="9">
        <v>334.35599975585899</v>
      </c>
      <c r="BL30" s="9">
        <v>333.98850097656202</v>
      </c>
      <c r="BM30" s="9">
        <v>335.39850158691399</v>
      </c>
      <c r="BN30" s="11">
        <v>336.61500091552699</v>
      </c>
      <c r="BO30" s="9">
        <v>333.44150238037099</v>
      </c>
    </row>
    <row r="31" spans="1:67" x14ac:dyDescent="0.25">
      <c r="A31" s="22" t="s">
        <v>43</v>
      </c>
      <c r="B31" s="9">
        <v>307.123733607291</v>
      </c>
      <c r="C31" s="9">
        <v>297.94031745323099</v>
      </c>
      <c r="D31" s="9">
        <v>302.74064340752102</v>
      </c>
      <c r="E31" s="9">
        <v>302.94336411748401</v>
      </c>
      <c r="F31" s="10" t="s">
        <v>19</v>
      </c>
      <c r="G31" s="10" t="s">
        <v>19</v>
      </c>
      <c r="H31" s="10" t="s">
        <v>19</v>
      </c>
      <c r="I31" s="10" t="s">
        <v>19</v>
      </c>
      <c r="J31" s="9">
        <v>311.06579100980298</v>
      </c>
      <c r="K31" s="10" t="s">
        <v>19</v>
      </c>
      <c r="L31" s="10" t="s">
        <v>19</v>
      </c>
      <c r="M31" s="9">
        <v>271.98599243164102</v>
      </c>
      <c r="N31" s="9">
        <v>255.36399841308599</v>
      </c>
      <c r="O31" s="9">
        <v>259.840002441406</v>
      </c>
      <c r="P31" s="9">
        <v>260.211999511719</v>
      </c>
      <c r="Q31" s="10" t="s">
        <v>19</v>
      </c>
      <c r="R31" s="10" t="s">
        <v>19</v>
      </c>
      <c r="S31" s="10" t="s">
        <v>19</v>
      </c>
      <c r="T31" s="10" t="s">
        <v>19</v>
      </c>
      <c r="U31" s="9">
        <v>266.39200134277399</v>
      </c>
      <c r="V31" s="10" t="s">
        <v>19</v>
      </c>
      <c r="W31" s="10" t="s">
        <v>19</v>
      </c>
      <c r="X31" s="9">
        <v>289.64599609375</v>
      </c>
      <c r="Y31" s="9">
        <v>276.87599487304698</v>
      </c>
      <c r="Z31" s="9">
        <v>282.79799804687502</v>
      </c>
      <c r="AA31" s="9">
        <v>282.97399902343801</v>
      </c>
      <c r="AB31" s="10" t="s">
        <v>19</v>
      </c>
      <c r="AC31" s="10" t="s">
        <v>19</v>
      </c>
      <c r="AD31" s="10" t="s">
        <v>19</v>
      </c>
      <c r="AE31" s="10" t="s">
        <v>19</v>
      </c>
      <c r="AF31" s="9">
        <v>289.324501037598</v>
      </c>
      <c r="AG31" s="10" t="s">
        <v>19</v>
      </c>
      <c r="AH31" s="10" t="s">
        <v>19</v>
      </c>
      <c r="AI31" s="9">
        <v>308.14799804687499</v>
      </c>
      <c r="AJ31" s="9">
        <v>300.02600097656301</v>
      </c>
      <c r="AK31" s="9">
        <v>305.27199707031201</v>
      </c>
      <c r="AL31" s="9">
        <v>305.07399291992198</v>
      </c>
      <c r="AM31" s="10" t="s">
        <v>19</v>
      </c>
      <c r="AN31" s="10" t="s">
        <v>19</v>
      </c>
      <c r="AO31" s="10" t="s">
        <v>19</v>
      </c>
      <c r="AP31" s="10" t="s">
        <v>19</v>
      </c>
      <c r="AQ31" s="9">
        <v>313.13000183105498</v>
      </c>
      <c r="AR31" s="10" t="s">
        <v>19</v>
      </c>
      <c r="AS31" s="10" t="s">
        <v>19</v>
      </c>
      <c r="AT31" s="9">
        <v>325.83999023437502</v>
      </c>
      <c r="AU31" s="9">
        <v>319.89199829101602</v>
      </c>
      <c r="AV31" s="9">
        <v>325.38599853515598</v>
      </c>
      <c r="AW31" s="9">
        <v>326.30800170898499</v>
      </c>
      <c r="AX31" s="10" t="s">
        <v>19</v>
      </c>
      <c r="AY31" s="10" t="s">
        <v>19</v>
      </c>
      <c r="AZ31" s="10" t="s">
        <v>19</v>
      </c>
      <c r="BA31" s="10" t="s">
        <v>19</v>
      </c>
      <c r="BB31" s="9">
        <v>335.050999450684</v>
      </c>
      <c r="BC31" s="10" t="s">
        <v>19</v>
      </c>
      <c r="BD31" s="10" t="s">
        <v>19</v>
      </c>
      <c r="BE31" s="9">
        <v>341.73800659179699</v>
      </c>
      <c r="BF31" s="9">
        <v>338.08399658203098</v>
      </c>
      <c r="BG31" s="9">
        <v>343.50599975585902</v>
      </c>
      <c r="BH31" s="9">
        <v>344.77999877929699</v>
      </c>
      <c r="BI31" s="10" t="s">
        <v>19</v>
      </c>
      <c r="BJ31" s="10" t="s">
        <v>19</v>
      </c>
      <c r="BK31" s="10" t="s">
        <v>19</v>
      </c>
      <c r="BL31" s="10" t="s">
        <v>19</v>
      </c>
      <c r="BM31" s="9">
        <v>353.084999084473</v>
      </c>
      <c r="BN31" s="10" t="s">
        <v>19</v>
      </c>
      <c r="BO31" s="10" t="s">
        <v>19</v>
      </c>
    </row>
    <row r="32" spans="1:67" x14ac:dyDescent="0.25">
      <c r="A32" s="29" t="s">
        <v>44</v>
      </c>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30"/>
      <c r="BL32" s="30"/>
      <c r="BM32" s="30"/>
      <c r="BN32" s="30"/>
      <c r="BO32" s="30"/>
    </row>
    <row r="33" spans="1:67" x14ac:dyDescent="0.25">
      <c r="A33" s="22" t="s">
        <v>45</v>
      </c>
      <c r="B33" s="10" t="s">
        <v>22</v>
      </c>
      <c r="C33" s="10" t="s">
        <v>22</v>
      </c>
      <c r="D33" s="10" t="s">
        <v>22</v>
      </c>
      <c r="E33" s="10" t="s">
        <v>22</v>
      </c>
      <c r="F33" s="10" t="s">
        <v>22</v>
      </c>
      <c r="G33" s="10" t="s">
        <v>22</v>
      </c>
      <c r="H33" s="9">
        <v>275.50434639465999</v>
      </c>
      <c r="I33" s="9">
        <v>268.029438437983</v>
      </c>
      <c r="J33" s="9">
        <v>269.26755720390599</v>
      </c>
      <c r="K33" s="9">
        <v>275.12756361985799</v>
      </c>
      <c r="L33" s="9">
        <v>276.79423362564302</v>
      </c>
      <c r="M33" s="10" t="s">
        <v>22</v>
      </c>
      <c r="N33" s="10" t="s">
        <v>22</v>
      </c>
      <c r="O33" s="10" t="s">
        <v>22</v>
      </c>
      <c r="P33" s="10" t="s">
        <v>22</v>
      </c>
      <c r="Q33" s="10" t="s">
        <v>22</v>
      </c>
      <c r="R33" s="10" t="s">
        <v>22</v>
      </c>
      <c r="S33" s="9">
        <v>231.222003173828</v>
      </c>
      <c r="T33" s="9">
        <v>219.42050018310499</v>
      </c>
      <c r="U33" s="9">
        <v>215.85299911499001</v>
      </c>
      <c r="V33" s="9">
        <v>219.86350021362301</v>
      </c>
      <c r="W33" s="9">
        <v>220.711999511719</v>
      </c>
      <c r="X33" s="10" t="s">
        <v>22</v>
      </c>
      <c r="Y33" s="10" t="s">
        <v>22</v>
      </c>
      <c r="Z33" s="10" t="s">
        <v>22</v>
      </c>
      <c r="AA33" s="10" t="s">
        <v>22</v>
      </c>
      <c r="AB33" s="10" t="s">
        <v>22</v>
      </c>
      <c r="AC33" s="10" t="s">
        <v>22</v>
      </c>
      <c r="AD33" s="9">
        <v>251.75800170898401</v>
      </c>
      <c r="AE33" s="9">
        <v>242.446500396728</v>
      </c>
      <c r="AF33" s="9">
        <v>241.904999542236</v>
      </c>
      <c r="AG33" s="9">
        <v>246.938999938965</v>
      </c>
      <c r="AH33" s="9">
        <v>248.614499664307</v>
      </c>
      <c r="AI33" s="10" t="s">
        <v>22</v>
      </c>
      <c r="AJ33" s="10" t="s">
        <v>22</v>
      </c>
      <c r="AK33" s="10" t="s">
        <v>22</v>
      </c>
      <c r="AL33" s="10" t="s">
        <v>22</v>
      </c>
      <c r="AM33" s="10" t="s">
        <v>22</v>
      </c>
      <c r="AN33" s="10" t="s">
        <v>22</v>
      </c>
      <c r="AO33" s="9">
        <v>275.56799926757799</v>
      </c>
      <c r="AP33" s="9">
        <v>268.63849639892601</v>
      </c>
      <c r="AQ33" s="9">
        <v>270.304496765137</v>
      </c>
      <c r="AR33" s="9">
        <v>276.77449645996097</v>
      </c>
      <c r="AS33" s="9">
        <v>278.63849792480499</v>
      </c>
      <c r="AT33" s="10" t="s">
        <v>22</v>
      </c>
      <c r="AU33" s="10" t="s">
        <v>22</v>
      </c>
      <c r="AV33" s="10" t="s">
        <v>22</v>
      </c>
      <c r="AW33" s="10" t="s">
        <v>22</v>
      </c>
      <c r="AX33" s="10" t="s">
        <v>22</v>
      </c>
      <c r="AY33" s="10" t="s">
        <v>22</v>
      </c>
      <c r="AZ33" s="9">
        <v>300.00599975585902</v>
      </c>
      <c r="BA33" s="9">
        <v>294.45</v>
      </c>
      <c r="BB33" s="9">
        <v>297.81249694824203</v>
      </c>
      <c r="BC33" s="9">
        <v>304.43699798583998</v>
      </c>
      <c r="BD33" s="9">
        <v>306.81749725341803</v>
      </c>
      <c r="BE33" s="10" t="s">
        <v>22</v>
      </c>
      <c r="BF33" s="10" t="s">
        <v>22</v>
      </c>
      <c r="BG33" s="10" t="s">
        <v>22</v>
      </c>
      <c r="BH33" s="10" t="s">
        <v>22</v>
      </c>
      <c r="BI33" s="10" t="s">
        <v>22</v>
      </c>
      <c r="BJ33" s="10" t="s">
        <v>22</v>
      </c>
      <c r="BK33" s="9">
        <v>321.76200561523399</v>
      </c>
      <c r="BL33" s="11">
        <v>315.36849975586</v>
      </c>
      <c r="BM33" s="9">
        <v>321.88200378417997</v>
      </c>
      <c r="BN33" s="9">
        <v>327.48950347900399</v>
      </c>
      <c r="BO33" s="9">
        <v>329.29100189208998</v>
      </c>
    </row>
    <row r="34" spans="1:67" x14ac:dyDescent="0.25">
      <c r="A34" s="22" t="s">
        <v>46</v>
      </c>
      <c r="B34" s="10" t="s">
        <v>22</v>
      </c>
      <c r="C34" s="10" t="s">
        <v>22</v>
      </c>
      <c r="D34" s="10" t="s">
        <v>22</v>
      </c>
      <c r="E34" s="10" t="s">
        <v>22</v>
      </c>
      <c r="F34" s="10" t="s">
        <v>22</v>
      </c>
      <c r="G34" s="10" t="s">
        <v>22</v>
      </c>
      <c r="H34" s="11">
        <v>287.30472882272898</v>
      </c>
      <c r="I34" s="11">
        <v>287.40706099369902</v>
      </c>
      <c r="J34" s="11">
        <v>285.95794538135499</v>
      </c>
      <c r="K34" s="11">
        <v>284.440487863415</v>
      </c>
      <c r="L34" s="9">
        <v>281.34319932782699</v>
      </c>
      <c r="M34" s="10" t="s">
        <v>22</v>
      </c>
      <c r="N34" s="10" t="s">
        <v>22</v>
      </c>
      <c r="O34" s="10" t="s">
        <v>22</v>
      </c>
      <c r="P34" s="10" t="s">
        <v>22</v>
      </c>
      <c r="Q34" s="10" t="s">
        <v>22</v>
      </c>
      <c r="R34" s="10" t="s">
        <v>22</v>
      </c>
      <c r="S34" s="11">
        <v>236.999996948242</v>
      </c>
      <c r="T34" s="11">
        <v>237.818500518799</v>
      </c>
      <c r="U34" s="11">
        <v>232.292501068115</v>
      </c>
      <c r="V34" s="11">
        <v>227.32799987793001</v>
      </c>
      <c r="W34" s="9">
        <v>222.76549911499001</v>
      </c>
      <c r="X34" s="10" t="s">
        <v>22</v>
      </c>
      <c r="Y34" s="10" t="s">
        <v>22</v>
      </c>
      <c r="Z34" s="10" t="s">
        <v>22</v>
      </c>
      <c r="AA34" s="10" t="s">
        <v>22</v>
      </c>
      <c r="AB34" s="10" t="s">
        <v>22</v>
      </c>
      <c r="AC34" s="10" t="s">
        <v>22</v>
      </c>
      <c r="AD34" s="11">
        <v>263.05800170898402</v>
      </c>
      <c r="AE34" s="11">
        <v>263.53749847412098</v>
      </c>
      <c r="AF34" s="11">
        <v>260.040000915527</v>
      </c>
      <c r="AG34" s="11">
        <v>256.88900299072299</v>
      </c>
      <c r="AH34" s="9">
        <v>253.84049987793</v>
      </c>
      <c r="AI34" s="10" t="s">
        <v>22</v>
      </c>
      <c r="AJ34" s="10" t="s">
        <v>22</v>
      </c>
      <c r="AK34" s="10" t="s">
        <v>22</v>
      </c>
      <c r="AL34" s="10" t="s">
        <v>22</v>
      </c>
      <c r="AM34" s="10" t="s">
        <v>22</v>
      </c>
      <c r="AN34" s="10" t="s">
        <v>22</v>
      </c>
      <c r="AO34" s="11">
        <v>289.528002929688</v>
      </c>
      <c r="AP34" s="11">
        <v>289.38449859619197</v>
      </c>
      <c r="AQ34" s="11">
        <v>288.16750183105501</v>
      </c>
      <c r="AR34" s="11">
        <v>287.23200225830101</v>
      </c>
      <c r="AS34" s="9">
        <v>285.017498779297</v>
      </c>
      <c r="AT34" s="10" t="s">
        <v>22</v>
      </c>
      <c r="AU34" s="10" t="s">
        <v>22</v>
      </c>
      <c r="AV34" s="10" t="s">
        <v>22</v>
      </c>
      <c r="AW34" s="10" t="s">
        <v>22</v>
      </c>
      <c r="AX34" s="10" t="s">
        <v>22</v>
      </c>
      <c r="AY34" s="10" t="s">
        <v>22</v>
      </c>
      <c r="AZ34" s="9">
        <v>313.81400756835899</v>
      </c>
      <c r="BA34" s="9">
        <v>313.51100006103502</v>
      </c>
      <c r="BB34" s="9">
        <v>313.85749816894503</v>
      </c>
      <c r="BC34" s="11">
        <v>314.57750244140601</v>
      </c>
      <c r="BD34" s="9">
        <v>311.697998046875</v>
      </c>
      <c r="BE34" s="10" t="s">
        <v>22</v>
      </c>
      <c r="BF34" s="10" t="s">
        <v>22</v>
      </c>
      <c r="BG34" s="10" t="s">
        <v>22</v>
      </c>
      <c r="BH34" s="10" t="s">
        <v>22</v>
      </c>
      <c r="BI34" s="10" t="s">
        <v>22</v>
      </c>
      <c r="BJ34" s="10" t="s">
        <v>22</v>
      </c>
      <c r="BK34" s="9">
        <v>334.50800170898498</v>
      </c>
      <c r="BL34" s="9">
        <v>334.24399871826199</v>
      </c>
      <c r="BM34" s="9">
        <v>335.75949707031299</v>
      </c>
      <c r="BN34" s="11">
        <v>336.911500549317</v>
      </c>
      <c r="BO34" s="9">
        <v>333.67749786376999</v>
      </c>
    </row>
    <row r="35" spans="1:67" x14ac:dyDescent="0.25">
      <c r="A35" s="29" t="s">
        <v>47</v>
      </c>
      <c r="B35" s="30"/>
      <c r="C35" s="30"/>
      <c r="D35" s="30"/>
      <c r="E35" s="30"/>
      <c r="F35" s="30"/>
      <c r="G35" s="30"/>
      <c r="H35" s="30"/>
      <c r="I35" s="30"/>
      <c r="J35" s="30"/>
      <c r="K35" s="30"/>
      <c r="L35" s="30"/>
      <c r="M35" s="30"/>
      <c r="N35" s="30"/>
      <c r="O35" s="30"/>
      <c r="P35" s="30"/>
      <c r="Q35" s="30"/>
      <c r="R35" s="30"/>
      <c r="S35" s="30"/>
      <c r="T35" s="30"/>
      <c r="U35" s="30"/>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row>
    <row r="36" spans="1:67" x14ac:dyDescent="0.25">
      <c r="A36" s="22" t="s">
        <v>48</v>
      </c>
      <c r="B36" s="10" t="s">
        <v>22</v>
      </c>
      <c r="C36" s="10" t="s">
        <v>22</v>
      </c>
      <c r="D36" s="10" t="s">
        <v>22</v>
      </c>
      <c r="E36" s="10" t="s">
        <v>22</v>
      </c>
      <c r="F36" s="10" t="s">
        <v>22</v>
      </c>
      <c r="G36" s="10" t="s">
        <v>22</v>
      </c>
      <c r="H36" s="11">
        <v>286.21429270496799</v>
      </c>
      <c r="I36" s="9">
        <v>284.75626612809299</v>
      </c>
      <c r="J36" s="9">
        <v>283.58431096489699</v>
      </c>
      <c r="K36" s="9">
        <v>283.887625548963</v>
      </c>
      <c r="L36" s="9">
        <v>281.74557100849597</v>
      </c>
      <c r="M36" s="10" t="s">
        <v>22</v>
      </c>
      <c r="N36" s="10" t="s">
        <v>22</v>
      </c>
      <c r="O36" s="10" t="s">
        <v>22</v>
      </c>
      <c r="P36" s="10" t="s">
        <v>22</v>
      </c>
      <c r="Q36" s="10" t="s">
        <v>22</v>
      </c>
      <c r="R36" s="10" t="s">
        <v>22</v>
      </c>
      <c r="S36" s="11">
        <v>235.475997924805</v>
      </c>
      <c r="T36" s="11">
        <v>233.768501281738</v>
      </c>
      <c r="U36" s="11">
        <v>227.05150070190399</v>
      </c>
      <c r="V36" s="9">
        <v>226.08000030517599</v>
      </c>
      <c r="W36" s="9">
        <v>222.31450271606499</v>
      </c>
      <c r="X36" s="10" t="s">
        <v>22</v>
      </c>
      <c r="Y36" s="10" t="s">
        <v>22</v>
      </c>
      <c r="Z36" s="10" t="s">
        <v>22</v>
      </c>
      <c r="AA36" s="10" t="s">
        <v>22</v>
      </c>
      <c r="AB36" s="10" t="s">
        <v>22</v>
      </c>
      <c r="AC36" s="10" t="s">
        <v>22</v>
      </c>
      <c r="AD36" s="11">
        <v>261.11400146484402</v>
      </c>
      <c r="AE36" s="11">
        <v>260.04199981689499</v>
      </c>
      <c r="AF36" s="9">
        <v>256.09250030517597</v>
      </c>
      <c r="AG36" s="9">
        <v>255.33250045776401</v>
      </c>
      <c r="AH36" s="9">
        <v>253.42799911499</v>
      </c>
      <c r="AI36" s="10" t="s">
        <v>22</v>
      </c>
      <c r="AJ36" s="10" t="s">
        <v>22</v>
      </c>
      <c r="AK36" s="10" t="s">
        <v>22</v>
      </c>
      <c r="AL36" s="10" t="s">
        <v>22</v>
      </c>
      <c r="AM36" s="10" t="s">
        <v>22</v>
      </c>
      <c r="AN36" s="10" t="s">
        <v>22</v>
      </c>
      <c r="AO36" s="9">
        <v>287.87999877929701</v>
      </c>
      <c r="AP36" s="9">
        <v>286.68599853515599</v>
      </c>
      <c r="AQ36" s="9">
        <v>286.12850189209001</v>
      </c>
      <c r="AR36" s="9">
        <v>286.34550170898399</v>
      </c>
      <c r="AS36" s="9">
        <v>284.97349853515601</v>
      </c>
      <c r="AT36" s="10" t="s">
        <v>22</v>
      </c>
      <c r="AU36" s="10" t="s">
        <v>22</v>
      </c>
      <c r="AV36" s="10" t="s">
        <v>22</v>
      </c>
      <c r="AW36" s="10" t="s">
        <v>22</v>
      </c>
      <c r="AX36" s="10" t="s">
        <v>22</v>
      </c>
      <c r="AY36" s="10" t="s">
        <v>22</v>
      </c>
      <c r="AZ36" s="9">
        <v>313.23199462890602</v>
      </c>
      <c r="BA36" s="9">
        <v>311.70850067138701</v>
      </c>
      <c r="BB36" s="9">
        <v>313.17899780273501</v>
      </c>
      <c r="BC36" s="9">
        <v>314.71949768066401</v>
      </c>
      <c r="BD36" s="9">
        <v>312.57949981689501</v>
      </c>
      <c r="BE36" s="10" t="s">
        <v>22</v>
      </c>
      <c r="BF36" s="10" t="s">
        <v>22</v>
      </c>
      <c r="BG36" s="10" t="s">
        <v>22</v>
      </c>
      <c r="BH36" s="10" t="s">
        <v>22</v>
      </c>
      <c r="BI36" s="10" t="s">
        <v>22</v>
      </c>
      <c r="BJ36" s="10" t="s">
        <v>22</v>
      </c>
      <c r="BK36" s="9">
        <v>334.99199218749999</v>
      </c>
      <c r="BL36" s="9">
        <v>332.83150177002</v>
      </c>
      <c r="BM36" s="9">
        <v>335.60800018310601</v>
      </c>
      <c r="BN36" s="9">
        <v>337.869999694824</v>
      </c>
      <c r="BO36" s="9">
        <v>335.79000091552803</v>
      </c>
    </row>
    <row r="37" spans="1:67" x14ac:dyDescent="0.25">
      <c r="A37" s="22" t="s">
        <v>49</v>
      </c>
      <c r="B37" s="10" t="s">
        <v>22</v>
      </c>
      <c r="C37" s="10" t="s">
        <v>22</v>
      </c>
      <c r="D37" s="10" t="s">
        <v>22</v>
      </c>
      <c r="E37" s="10" t="s">
        <v>22</v>
      </c>
      <c r="F37" s="10" t="s">
        <v>22</v>
      </c>
      <c r="G37" s="10" t="s">
        <v>22</v>
      </c>
      <c r="H37" s="11">
        <v>291.63111248415498</v>
      </c>
      <c r="I37" s="11">
        <v>290.99574139218498</v>
      </c>
      <c r="J37" s="11">
        <v>289.59067850461201</v>
      </c>
      <c r="K37" s="11">
        <v>287.95722121577899</v>
      </c>
      <c r="L37" s="9">
        <v>284.97104232102203</v>
      </c>
      <c r="M37" s="10" t="s">
        <v>22</v>
      </c>
      <c r="N37" s="10" t="s">
        <v>22</v>
      </c>
      <c r="O37" s="10" t="s">
        <v>22</v>
      </c>
      <c r="P37" s="10" t="s">
        <v>22</v>
      </c>
      <c r="Q37" s="10" t="s">
        <v>22</v>
      </c>
      <c r="R37" s="10" t="s">
        <v>22</v>
      </c>
      <c r="S37" s="11">
        <v>241.03599853515601</v>
      </c>
      <c r="T37" s="11">
        <v>240.94949951171901</v>
      </c>
      <c r="U37" s="11">
        <v>235.119999694824</v>
      </c>
      <c r="V37" s="9">
        <v>230.06699981689499</v>
      </c>
      <c r="W37" s="9">
        <v>226.19999923706101</v>
      </c>
      <c r="X37" s="10" t="s">
        <v>22</v>
      </c>
      <c r="Y37" s="10" t="s">
        <v>22</v>
      </c>
      <c r="Z37" s="10" t="s">
        <v>22</v>
      </c>
      <c r="AA37" s="10" t="s">
        <v>22</v>
      </c>
      <c r="AB37" s="10" t="s">
        <v>22</v>
      </c>
      <c r="AC37" s="10" t="s">
        <v>22</v>
      </c>
      <c r="AD37" s="11">
        <v>267.56399536132801</v>
      </c>
      <c r="AE37" s="11">
        <v>266.79650268554701</v>
      </c>
      <c r="AF37" s="11">
        <v>263.579998779297</v>
      </c>
      <c r="AG37" s="9">
        <v>260.24349822998101</v>
      </c>
      <c r="AH37" s="9">
        <v>257.63300170898401</v>
      </c>
      <c r="AI37" s="10" t="s">
        <v>22</v>
      </c>
      <c r="AJ37" s="10" t="s">
        <v>22</v>
      </c>
      <c r="AK37" s="10" t="s">
        <v>22</v>
      </c>
      <c r="AL37" s="10" t="s">
        <v>22</v>
      </c>
      <c r="AM37" s="10" t="s">
        <v>22</v>
      </c>
      <c r="AN37" s="10" t="s">
        <v>22</v>
      </c>
      <c r="AO37" s="11">
        <v>294.621997070313</v>
      </c>
      <c r="AP37" s="11">
        <v>293.00149993896503</v>
      </c>
      <c r="AQ37" s="9">
        <v>292.21300048828101</v>
      </c>
      <c r="AR37" s="9">
        <v>291.18650360107398</v>
      </c>
      <c r="AS37" s="9">
        <v>288.85950469970697</v>
      </c>
      <c r="AT37" s="10" t="s">
        <v>22</v>
      </c>
      <c r="AU37" s="10" t="s">
        <v>22</v>
      </c>
      <c r="AV37" s="10" t="s">
        <v>22</v>
      </c>
      <c r="AW37" s="10" t="s">
        <v>22</v>
      </c>
      <c r="AX37" s="10" t="s">
        <v>22</v>
      </c>
      <c r="AY37" s="10" t="s">
        <v>22</v>
      </c>
      <c r="AZ37" s="9">
        <v>318.45199584961</v>
      </c>
      <c r="BA37" s="9">
        <v>317.48049926757801</v>
      </c>
      <c r="BB37" s="9">
        <v>317.79850311279301</v>
      </c>
      <c r="BC37" s="9">
        <v>318.26499938964798</v>
      </c>
      <c r="BD37" s="9">
        <v>315.36649932861297</v>
      </c>
      <c r="BE37" s="10" t="s">
        <v>22</v>
      </c>
      <c r="BF37" s="10" t="s">
        <v>22</v>
      </c>
      <c r="BG37" s="10" t="s">
        <v>22</v>
      </c>
      <c r="BH37" s="10" t="s">
        <v>22</v>
      </c>
      <c r="BI37" s="10" t="s">
        <v>22</v>
      </c>
      <c r="BJ37" s="10" t="s">
        <v>22</v>
      </c>
      <c r="BK37" s="9">
        <v>338.22799072265599</v>
      </c>
      <c r="BL37" s="9">
        <v>338.39400177002</v>
      </c>
      <c r="BM37" s="9">
        <v>339.49549713134797</v>
      </c>
      <c r="BN37" s="9">
        <v>340.40449829101601</v>
      </c>
      <c r="BO37" s="9">
        <v>336.933000183106</v>
      </c>
    </row>
    <row r="38" spans="1:67" x14ac:dyDescent="0.25">
      <c r="A38" s="22" t="s">
        <v>50</v>
      </c>
      <c r="B38" s="10" t="s">
        <v>22</v>
      </c>
      <c r="C38" s="10" t="s">
        <v>22</v>
      </c>
      <c r="D38" s="10" t="s">
        <v>22</v>
      </c>
      <c r="E38" s="10" t="s">
        <v>22</v>
      </c>
      <c r="F38" s="10" t="s">
        <v>22</v>
      </c>
      <c r="G38" s="10" t="s">
        <v>22</v>
      </c>
      <c r="H38" s="11">
        <v>286.93935079869499</v>
      </c>
      <c r="I38" s="11">
        <v>287.91822838585102</v>
      </c>
      <c r="J38" s="11">
        <v>287.04264860862401</v>
      </c>
      <c r="K38" s="9">
        <v>282.37817442829902</v>
      </c>
      <c r="L38" s="9">
        <v>278.19943781966703</v>
      </c>
      <c r="M38" s="10" t="s">
        <v>22</v>
      </c>
      <c r="N38" s="10" t="s">
        <v>22</v>
      </c>
      <c r="O38" s="10" t="s">
        <v>22</v>
      </c>
      <c r="P38" s="10" t="s">
        <v>22</v>
      </c>
      <c r="Q38" s="10" t="s">
        <v>22</v>
      </c>
      <c r="R38" s="10" t="s">
        <v>22</v>
      </c>
      <c r="S38" s="11">
        <v>237.30599975585901</v>
      </c>
      <c r="T38" s="11">
        <v>241.03649978637699</v>
      </c>
      <c r="U38" s="11">
        <v>235.41149978637699</v>
      </c>
      <c r="V38" s="9">
        <v>226.20550079345699</v>
      </c>
      <c r="W38" s="9">
        <v>221.29750061035199</v>
      </c>
      <c r="X38" s="10" t="s">
        <v>22</v>
      </c>
      <c r="Y38" s="10" t="s">
        <v>22</v>
      </c>
      <c r="Z38" s="10" t="s">
        <v>22</v>
      </c>
      <c r="AA38" s="10" t="s">
        <v>22</v>
      </c>
      <c r="AB38" s="10" t="s">
        <v>22</v>
      </c>
      <c r="AC38" s="10" t="s">
        <v>22</v>
      </c>
      <c r="AD38" s="11">
        <v>263.71000366210899</v>
      </c>
      <c r="AE38" s="11">
        <v>264.53400115966798</v>
      </c>
      <c r="AF38" s="11">
        <v>262.14300079345702</v>
      </c>
      <c r="AG38" s="9">
        <v>256.56300125122101</v>
      </c>
      <c r="AH38" s="9">
        <v>251.20700073242199</v>
      </c>
      <c r="AI38" s="10" t="s">
        <v>22</v>
      </c>
      <c r="AJ38" s="10" t="s">
        <v>22</v>
      </c>
      <c r="AK38" s="10" t="s">
        <v>22</v>
      </c>
      <c r="AL38" s="10" t="s">
        <v>22</v>
      </c>
      <c r="AM38" s="10" t="s">
        <v>22</v>
      </c>
      <c r="AN38" s="10" t="s">
        <v>22</v>
      </c>
      <c r="AO38" s="11">
        <v>289.12999877929701</v>
      </c>
      <c r="AP38" s="11">
        <v>289.69150238037099</v>
      </c>
      <c r="AQ38" s="9">
        <v>289.05899810790999</v>
      </c>
      <c r="AR38" s="9">
        <v>286.08500061035198</v>
      </c>
      <c r="AS38" s="9">
        <v>282.05199890136703</v>
      </c>
      <c r="AT38" s="10" t="s">
        <v>22</v>
      </c>
      <c r="AU38" s="10" t="s">
        <v>22</v>
      </c>
      <c r="AV38" s="10" t="s">
        <v>22</v>
      </c>
      <c r="AW38" s="10" t="s">
        <v>22</v>
      </c>
      <c r="AX38" s="10" t="s">
        <v>22</v>
      </c>
      <c r="AY38" s="10" t="s">
        <v>22</v>
      </c>
      <c r="AZ38" s="9">
        <v>312.33999633789102</v>
      </c>
      <c r="BA38" s="9">
        <v>312.815997314453</v>
      </c>
      <c r="BB38" s="9">
        <v>313.98150024414099</v>
      </c>
      <c r="BC38" s="9">
        <v>311.38800354003899</v>
      </c>
      <c r="BD38" s="9">
        <v>307.84899597167998</v>
      </c>
      <c r="BE38" s="10" t="s">
        <v>22</v>
      </c>
      <c r="BF38" s="10" t="s">
        <v>22</v>
      </c>
      <c r="BG38" s="10" t="s">
        <v>22</v>
      </c>
      <c r="BH38" s="10" t="s">
        <v>22</v>
      </c>
      <c r="BI38" s="10" t="s">
        <v>22</v>
      </c>
      <c r="BJ38" s="10" t="s">
        <v>22</v>
      </c>
      <c r="BK38" s="9">
        <v>332.55599975586</v>
      </c>
      <c r="BL38" s="9">
        <v>332.41250000000002</v>
      </c>
      <c r="BM38" s="9">
        <v>336.36199951171898</v>
      </c>
      <c r="BN38" s="9">
        <v>332.29150238037101</v>
      </c>
      <c r="BO38" s="9">
        <v>328.37550354003901</v>
      </c>
    </row>
    <row r="39" spans="1:67" x14ac:dyDescent="0.25">
      <c r="A39" s="22" t="s">
        <v>51</v>
      </c>
      <c r="B39" s="10" t="s">
        <v>22</v>
      </c>
      <c r="C39" s="10" t="s">
        <v>22</v>
      </c>
      <c r="D39" s="10" t="s">
        <v>22</v>
      </c>
      <c r="E39" s="10" t="s">
        <v>22</v>
      </c>
      <c r="F39" s="10" t="s">
        <v>22</v>
      </c>
      <c r="G39" s="10" t="s">
        <v>22</v>
      </c>
      <c r="H39" s="11">
        <v>286.20056001303402</v>
      </c>
      <c r="I39" s="11">
        <v>289.023250120743</v>
      </c>
      <c r="J39" s="11">
        <v>286.69458353711701</v>
      </c>
      <c r="K39" s="9">
        <v>284.50823022126701</v>
      </c>
      <c r="L39" s="9">
        <v>281.46442233747098</v>
      </c>
      <c r="M39" s="10" t="s">
        <v>22</v>
      </c>
      <c r="N39" s="10" t="s">
        <v>22</v>
      </c>
      <c r="O39" s="10" t="s">
        <v>22</v>
      </c>
      <c r="P39" s="10" t="s">
        <v>22</v>
      </c>
      <c r="Q39" s="10" t="s">
        <v>22</v>
      </c>
      <c r="R39" s="10" t="s">
        <v>22</v>
      </c>
      <c r="S39" s="11">
        <v>237.15800170898399</v>
      </c>
      <c r="T39" s="11">
        <v>240.37050094604501</v>
      </c>
      <c r="U39" s="11">
        <v>234.94199829101601</v>
      </c>
      <c r="V39" s="9">
        <v>230.38899917602501</v>
      </c>
      <c r="W39" s="9">
        <v>225.20299987793001</v>
      </c>
      <c r="X39" s="10" t="s">
        <v>22</v>
      </c>
      <c r="Y39" s="10" t="s">
        <v>22</v>
      </c>
      <c r="Z39" s="10" t="s">
        <v>22</v>
      </c>
      <c r="AA39" s="10" t="s">
        <v>22</v>
      </c>
      <c r="AB39" s="10" t="s">
        <v>22</v>
      </c>
      <c r="AC39" s="10" t="s">
        <v>22</v>
      </c>
      <c r="AD39" s="11">
        <v>262.791998291016</v>
      </c>
      <c r="AE39" s="11">
        <v>266.23549499511699</v>
      </c>
      <c r="AF39" s="11">
        <v>261.35249938964802</v>
      </c>
      <c r="AG39" s="9">
        <v>258.90750122070301</v>
      </c>
      <c r="AH39" s="9">
        <v>255.42250061035199</v>
      </c>
      <c r="AI39" s="10" t="s">
        <v>22</v>
      </c>
      <c r="AJ39" s="10" t="s">
        <v>22</v>
      </c>
      <c r="AK39" s="10" t="s">
        <v>22</v>
      </c>
      <c r="AL39" s="10" t="s">
        <v>22</v>
      </c>
      <c r="AM39" s="10" t="s">
        <v>22</v>
      </c>
      <c r="AN39" s="10" t="s">
        <v>22</v>
      </c>
      <c r="AO39" s="9">
        <v>288.590002441406</v>
      </c>
      <c r="AP39" s="11">
        <v>291.34500122070301</v>
      </c>
      <c r="AQ39" s="9">
        <v>288.49350128173802</v>
      </c>
      <c r="AR39" s="9">
        <v>287.24649810790999</v>
      </c>
      <c r="AS39" s="9">
        <v>284.78850402832001</v>
      </c>
      <c r="AT39" s="10" t="s">
        <v>22</v>
      </c>
      <c r="AU39" s="10" t="s">
        <v>22</v>
      </c>
      <c r="AV39" s="10" t="s">
        <v>22</v>
      </c>
      <c r="AW39" s="10" t="s">
        <v>22</v>
      </c>
      <c r="AX39" s="10" t="s">
        <v>22</v>
      </c>
      <c r="AY39" s="10" t="s">
        <v>22</v>
      </c>
      <c r="AZ39" s="9">
        <v>311.77199707031298</v>
      </c>
      <c r="BA39" s="9">
        <v>314.58999786377001</v>
      </c>
      <c r="BB39" s="9">
        <v>313.94299926757799</v>
      </c>
      <c r="BC39" s="9">
        <v>313.04449920654298</v>
      </c>
      <c r="BD39" s="9">
        <v>310.58700103759799</v>
      </c>
      <c r="BE39" s="10" t="s">
        <v>22</v>
      </c>
      <c r="BF39" s="10" t="s">
        <v>22</v>
      </c>
      <c r="BG39" s="10" t="s">
        <v>22</v>
      </c>
      <c r="BH39" s="10" t="s">
        <v>22</v>
      </c>
      <c r="BI39" s="10" t="s">
        <v>22</v>
      </c>
      <c r="BJ39" s="10" t="s">
        <v>22</v>
      </c>
      <c r="BK39" s="9">
        <v>331.80399780273501</v>
      </c>
      <c r="BL39" s="9">
        <v>334.33099975585901</v>
      </c>
      <c r="BM39" s="9">
        <v>335.13199920654301</v>
      </c>
      <c r="BN39" s="9">
        <v>333.87450103759801</v>
      </c>
      <c r="BO39" s="9">
        <v>332.29100341796902</v>
      </c>
    </row>
    <row r="40" spans="1:67" x14ac:dyDescent="0.25">
      <c r="A40" s="29" t="s">
        <v>52</v>
      </c>
      <c r="B40" s="30"/>
      <c r="C40" s="30"/>
      <c r="D40" s="30"/>
      <c r="E40" s="30"/>
      <c r="F40" s="30"/>
      <c r="G40" s="30"/>
      <c r="H40" s="30"/>
      <c r="I40" s="30"/>
      <c r="J40" s="30"/>
      <c r="K40" s="30"/>
      <c r="L40" s="30"/>
      <c r="M40" s="30"/>
      <c r="N40" s="30"/>
      <c r="O40" s="30"/>
      <c r="P40" s="30"/>
      <c r="Q40" s="30"/>
      <c r="R40" s="30"/>
      <c r="S40" s="30"/>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30"/>
      <c r="AU40" s="30"/>
      <c r="AV40" s="30"/>
      <c r="AW40" s="30"/>
      <c r="AX40" s="30"/>
      <c r="AY40" s="30"/>
      <c r="AZ40" s="30"/>
      <c r="BA40" s="30"/>
      <c r="BB40" s="30"/>
      <c r="BC40" s="30"/>
      <c r="BD40" s="30"/>
      <c r="BE40" s="30"/>
      <c r="BF40" s="30"/>
      <c r="BG40" s="30"/>
      <c r="BH40" s="30"/>
      <c r="BI40" s="30"/>
      <c r="BJ40" s="30"/>
      <c r="BK40" s="30"/>
      <c r="BL40" s="30"/>
      <c r="BM40" s="30"/>
      <c r="BN40" s="30"/>
      <c r="BO40" s="30"/>
    </row>
    <row r="41" spans="1:67" x14ac:dyDescent="0.25">
      <c r="A41" s="22" t="s">
        <v>53</v>
      </c>
      <c r="B41" s="10" t="s">
        <v>22</v>
      </c>
      <c r="C41" s="10" t="s">
        <v>22</v>
      </c>
      <c r="D41" s="10" t="s">
        <v>22</v>
      </c>
      <c r="E41" s="10" t="s">
        <v>22</v>
      </c>
      <c r="F41" s="10" t="s">
        <v>19</v>
      </c>
      <c r="G41" s="9">
        <v>288.27421952861499</v>
      </c>
      <c r="H41" s="10" t="s">
        <v>19</v>
      </c>
      <c r="I41" s="11">
        <v>291.59729231521499</v>
      </c>
      <c r="J41" s="9">
        <v>289.93519643498098</v>
      </c>
      <c r="K41" s="9">
        <v>287.76551122715301</v>
      </c>
      <c r="L41" s="9">
        <v>285.74073597014598</v>
      </c>
      <c r="M41" s="10" t="s">
        <v>22</v>
      </c>
      <c r="N41" s="10" t="s">
        <v>22</v>
      </c>
      <c r="O41" s="10" t="s">
        <v>22</v>
      </c>
      <c r="P41" s="10" t="s">
        <v>22</v>
      </c>
      <c r="Q41" s="10" t="s">
        <v>19</v>
      </c>
      <c r="R41" s="11">
        <v>238.75599975585899</v>
      </c>
      <c r="S41" s="10" t="s">
        <v>19</v>
      </c>
      <c r="T41" s="11">
        <v>241.13599929809601</v>
      </c>
      <c r="U41" s="9">
        <v>230.82900009155301</v>
      </c>
      <c r="V41" s="9">
        <v>227.26800003051801</v>
      </c>
      <c r="W41" s="9">
        <v>226.83249969482401</v>
      </c>
      <c r="X41" s="10" t="s">
        <v>22</v>
      </c>
      <c r="Y41" s="10" t="s">
        <v>22</v>
      </c>
      <c r="Z41" s="10" t="s">
        <v>22</v>
      </c>
      <c r="AA41" s="10" t="s">
        <v>22</v>
      </c>
      <c r="AB41" s="10" t="s">
        <v>19</v>
      </c>
      <c r="AC41" s="11">
        <v>264.85800170898398</v>
      </c>
      <c r="AD41" s="10" t="s">
        <v>19</v>
      </c>
      <c r="AE41" s="11">
        <v>267.46499786377001</v>
      </c>
      <c r="AF41" s="9">
        <v>262.26000213623001</v>
      </c>
      <c r="AG41" s="9">
        <v>259.05949859619102</v>
      </c>
      <c r="AH41" s="9">
        <v>257.38249969482399</v>
      </c>
      <c r="AI41" s="10" t="s">
        <v>22</v>
      </c>
      <c r="AJ41" s="10" t="s">
        <v>22</v>
      </c>
      <c r="AK41" s="10" t="s">
        <v>22</v>
      </c>
      <c r="AL41" s="10" t="s">
        <v>22</v>
      </c>
      <c r="AM41" s="10" t="s">
        <v>19</v>
      </c>
      <c r="AN41" s="9">
        <v>290.528002929688</v>
      </c>
      <c r="AO41" s="10" t="s">
        <v>19</v>
      </c>
      <c r="AP41" s="11">
        <v>294.09500122070301</v>
      </c>
      <c r="AQ41" s="9">
        <v>293.46499786377001</v>
      </c>
      <c r="AR41" s="9">
        <v>291.370500183106</v>
      </c>
      <c r="AS41" s="9">
        <v>289.255494689942</v>
      </c>
      <c r="AT41" s="10" t="s">
        <v>22</v>
      </c>
      <c r="AU41" s="10" t="s">
        <v>22</v>
      </c>
      <c r="AV41" s="10" t="s">
        <v>22</v>
      </c>
      <c r="AW41" s="10" t="s">
        <v>22</v>
      </c>
      <c r="AX41" s="10" t="s">
        <v>19</v>
      </c>
      <c r="AY41" s="9">
        <v>315.22399902343801</v>
      </c>
      <c r="AZ41" s="10" t="s">
        <v>19</v>
      </c>
      <c r="BA41" s="9">
        <v>318.37799682617202</v>
      </c>
      <c r="BB41" s="9">
        <v>320.45800170898502</v>
      </c>
      <c r="BC41" s="9">
        <v>319.31200103759801</v>
      </c>
      <c r="BD41" s="9">
        <v>316.553498840332</v>
      </c>
      <c r="BE41" s="10" t="s">
        <v>22</v>
      </c>
      <c r="BF41" s="10" t="s">
        <v>22</v>
      </c>
      <c r="BG41" s="10" t="s">
        <v>22</v>
      </c>
      <c r="BH41" s="10" t="s">
        <v>22</v>
      </c>
      <c r="BI41" s="10" t="s">
        <v>19</v>
      </c>
      <c r="BJ41" s="9">
        <v>334.87600097656298</v>
      </c>
      <c r="BK41" s="10" t="s">
        <v>19</v>
      </c>
      <c r="BL41" s="9">
        <v>338.64549865722699</v>
      </c>
      <c r="BM41" s="9">
        <v>342.54250030517602</v>
      </c>
      <c r="BN41" s="9">
        <v>342.02450408935601</v>
      </c>
      <c r="BO41" s="9">
        <v>339.17149810791</v>
      </c>
    </row>
    <row r="42" spans="1:67" x14ac:dyDescent="0.25">
      <c r="A42" s="22" t="s">
        <v>54</v>
      </c>
      <c r="B42" s="10" t="s">
        <v>22</v>
      </c>
      <c r="C42" s="10" t="s">
        <v>22</v>
      </c>
      <c r="D42" s="10" t="s">
        <v>22</v>
      </c>
      <c r="E42" s="10" t="s">
        <v>22</v>
      </c>
      <c r="F42" s="10" t="s">
        <v>19</v>
      </c>
      <c r="G42" s="11">
        <v>292.58292944839098</v>
      </c>
      <c r="H42" s="10" t="s">
        <v>19</v>
      </c>
      <c r="I42" s="11">
        <v>290.97818334641198</v>
      </c>
      <c r="J42" s="11">
        <v>291.60234596148001</v>
      </c>
      <c r="K42" s="11">
        <v>288.01543233183202</v>
      </c>
      <c r="L42" s="9">
        <v>283.92640361255201</v>
      </c>
      <c r="M42" s="10" t="s">
        <v>22</v>
      </c>
      <c r="N42" s="10" t="s">
        <v>22</v>
      </c>
      <c r="O42" s="10" t="s">
        <v>22</v>
      </c>
      <c r="P42" s="10" t="s">
        <v>22</v>
      </c>
      <c r="Q42" s="10" t="s">
        <v>19</v>
      </c>
      <c r="R42" s="11">
        <v>242.6</v>
      </c>
      <c r="S42" s="10" t="s">
        <v>19</v>
      </c>
      <c r="T42" s="11">
        <v>241.780997467041</v>
      </c>
      <c r="U42" s="11">
        <v>237.76399993896499</v>
      </c>
      <c r="V42" s="9">
        <v>230.99700164794899</v>
      </c>
      <c r="W42" s="9">
        <v>227.52500152587899</v>
      </c>
      <c r="X42" s="10" t="s">
        <v>22</v>
      </c>
      <c r="Y42" s="10" t="s">
        <v>22</v>
      </c>
      <c r="Z42" s="10" t="s">
        <v>22</v>
      </c>
      <c r="AA42" s="10" t="s">
        <v>22</v>
      </c>
      <c r="AB42" s="10" t="s">
        <v>19</v>
      </c>
      <c r="AC42" s="11">
        <v>269.33800048828101</v>
      </c>
      <c r="AD42" s="10" t="s">
        <v>19</v>
      </c>
      <c r="AE42" s="11">
        <v>267.23100128173797</v>
      </c>
      <c r="AF42" s="11">
        <v>266.74750213623099</v>
      </c>
      <c r="AG42" s="9">
        <v>262.17250366210999</v>
      </c>
      <c r="AH42" s="9">
        <v>258.14300231933601</v>
      </c>
      <c r="AI42" s="10" t="s">
        <v>22</v>
      </c>
      <c r="AJ42" s="10" t="s">
        <v>22</v>
      </c>
      <c r="AK42" s="10" t="s">
        <v>22</v>
      </c>
      <c r="AL42" s="10" t="s">
        <v>22</v>
      </c>
      <c r="AM42" s="10" t="s">
        <v>19</v>
      </c>
      <c r="AN42" s="9">
        <v>294.778002929688</v>
      </c>
      <c r="AO42" s="10" t="s">
        <v>19</v>
      </c>
      <c r="AP42" s="11">
        <v>293.37649841308598</v>
      </c>
      <c r="AQ42" s="11">
        <v>294.60749664306599</v>
      </c>
      <c r="AR42" s="9">
        <v>291.72200012207003</v>
      </c>
      <c r="AS42" s="9">
        <v>287.44500122070298</v>
      </c>
      <c r="AT42" s="10" t="s">
        <v>22</v>
      </c>
      <c r="AU42" s="10" t="s">
        <v>22</v>
      </c>
      <c r="AV42" s="10" t="s">
        <v>22</v>
      </c>
      <c r="AW42" s="10" t="s">
        <v>22</v>
      </c>
      <c r="AX42" s="10" t="s">
        <v>19</v>
      </c>
      <c r="AY42" s="9">
        <v>318.33600463867202</v>
      </c>
      <c r="AZ42" s="10" t="s">
        <v>19</v>
      </c>
      <c r="BA42" s="9">
        <v>317.19449920654301</v>
      </c>
      <c r="BB42" s="11">
        <v>319.36299743652398</v>
      </c>
      <c r="BC42" s="9">
        <v>317.34950256347702</v>
      </c>
      <c r="BD42" s="9">
        <v>313.24999847412101</v>
      </c>
      <c r="BE42" s="10" t="s">
        <v>22</v>
      </c>
      <c r="BF42" s="10" t="s">
        <v>22</v>
      </c>
      <c r="BG42" s="10" t="s">
        <v>22</v>
      </c>
      <c r="BH42" s="10" t="s">
        <v>22</v>
      </c>
      <c r="BI42" s="10" t="s">
        <v>19</v>
      </c>
      <c r="BJ42" s="9">
        <v>337.67600097656299</v>
      </c>
      <c r="BK42" s="10" t="s">
        <v>19</v>
      </c>
      <c r="BL42" s="9">
        <v>337.05550079345699</v>
      </c>
      <c r="BM42" s="11">
        <v>340.30850067138698</v>
      </c>
      <c r="BN42" s="11">
        <v>338.58599853515602</v>
      </c>
      <c r="BO42" s="9">
        <v>333.97950286865199</v>
      </c>
    </row>
    <row r="43" spans="1:67" x14ac:dyDescent="0.25">
      <c r="A43" s="22" t="s">
        <v>55</v>
      </c>
      <c r="B43" s="10" t="s">
        <v>22</v>
      </c>
      <c r="C43" s="10" t="s">
        <v>22</v>
      </c>
      <c r="D43" s="10" t="s">
        <v>22</v>
      </c>
      <c r="E43" s="10" t="s">
        <v>22</v>
      </c>
      <c r="F43" s="10" t="s">
        <v>19</v>
      </c>
      <c r="G43" s="11">
        <v>282.390816366134</v>
      </c>
      <c r="H43" s="10" t="s">
        <v>19</v>
      </c>
      <c r="I43" s="11">
        <v>286.20306707751899</v>
      </c>
      <c r="J43" s="11">
        <v>283.08259012757799</v>
      </c>
      <c r="K43" s="11">
        <v>281.97623169674699</v>
      </c>
      <c r="L43" s="9">
        <v>278.87312271589002</v>
      </c>
      <c r="M43" s="10" t="s">
        <v>22</v>
      </c>
      <c r="N43" s="10" t="s">
        <v>22</v>
      </c>
      <c r="O43" s="10" t="s">
        <v>22</v>
      </c>
      <c r="P43" s="10" t="s">
        <v>22</v>
      </c>
      <c r="Q43" s="10" t="s">
        <v>19</v>
      </c>
      <c r="R43" s="11">
        <v>232.60599975585899</v>
      </c>
      <c r="S43" s="10" t="s">
        <v>19</v>
      </c>
      <c r="T43" s="11">
        <v>236.30149993896501</v>
      </c>
      <c r="U43" s="11">
        <v>228.67900161743199</v>
      </c>
      <c r="V43" s="11">
        <v>225.25649948120099</v>
      </c>
      <c r="W43" s="9">
        <v>220.49499893188499</v>
      </c>
      <c r="X43" s="10" t="s">
        <v>22</v>
      </c>
      <c r="Y43" s="10" t="s">
        <v>22</v>
      </c>
      <c r="Z43" s="10" t="s">
        <v>22</v>
      </c>
      <c r="AA43" s="10" t="s">
        <v>22</v>
      </c>
      <c r="AB43" s="10" t="s">
        <v>19</v>
      </c>
      <c r="AC43" s="11">
        <v>258.003997802735</v>
      </c>
      <c r="AD43" s="10" t="s">
        <v>19</v>
      </c>
      <c r="AE43" s="11">
        <v>262.071501159668</v>
      </c>
      <c r="AF43" s="11">
        <v>256.42799835205102</v>
      </c>
      <c r="AG43" s="9">
        <v>254.05350036621101</v>
      </c>
      <c r="AH43" s="9">
        <v>251.00550155639701</v>
      </c>
      <c r="AI43" s="10" t="s">
        <v>22</v>
      </c>
      <c r="AJ43" s="10" t="s">
        <v>22</v>
      </c>
      <c r="AK43" s="10" t="s">
        <v>22</v>
      </c>
      <c r="AL43" s="10" t="s">
        <v>22</v>
      </c>
      <c r="AM43" s="10" t="s">
        <v>19</v>
      </c>
      <c r="AN43" s="9">
        <v>284.49999389648502</v>
      </c>
      <c r="AO43" s="10" t="s">
        <v>19</v>
      </c>
      <c r="AP43" s="11">
        <v>288.27650146484399</v>
      </c>
      <c r="AQ43" s="9">
        <v>285.05649719238301</v>
      </c>
      <c r="AR43" s="9">
        <v>284.42450103759802</v>
      </c>
      <c r="AS43" s="9">
        <v>282.21499786377001</v>
      </c>
      <c r="AT43" s="10" t="s">
        <v>22</v>
      </c>
      <c r="AU43" s="10" t="s">
        <v>22</v>
      </c>
      <c r="AV43" s="10" t="s">
        <v>22</v>
      </c>
      <c r="AW43" s="10" t="s">
        <v>22</v>
      </c>
      <c r="AX43" s="10" t="s">
        <v>19</v>
      </c>
      <c r="AY43" s="9">
        <v>308.815997314453</v>
      </c>
      <c r="AZ43" s="10" t="s">
        <v>19</v>
      </c>
      <c r="BA43" s="9">
        <v>312.26199951171901</v>
      </c>
      <c r="BB43" s="9">
        <v>311.82799682617201</v>
      </c>
      <c r="BC43" s="9">
        <v>312.05350036621098</v>
      </c>
      <c r="BD43" s="9">
        <v>309.22149963378899</v>
      </c>
      <c r="BE43" s="10" t="s">
        <v>22</v>
      </c>
      <c r="BF43" s="10" t="s">
        <v>22</v>
      </c>
      <c r="BG43" s="10" t="s">
        <v>22</v>
      </c>
      <c r="BH43" s="10" t="s">
        <v>22</v>
      </c>
      <c r="BI43" s="10" t="s">
        <v>19</v>
      </c>
      <c r="BJ43" s="9">
        <v>329.08399658203098</v>
      </c>
      <c r="BK43" s="10" t="s">
        <v>19</v>
      </c>
      <c r="BL43" s="9">
        <v>333.22999877929698</v>
      </c>
      <c r="BM43" s="9">
        <v>333.89749755859401</v>
      </c>
      <c r="BN43" s="9">
        <v>334.38499755859402</v>
      </c>
      <c r="BO43" s="9">
        <v>331.51000518798799</v>
      </c>
    </row>
    <row r="44" spans="1:67" x14ac:dyDescent="0.25">
      <c r="A44" s="22" t="s">
        <v>56</v>
      </c>
      <c r="B44" s="10" t="s">
        <v>22</v>
      </c>
      <c r="C44" s="10" t="s">
        <v>22</v>
      </c>
      <c r="D44" s="10" t="s">
        <v>22</v>
      </c>
      <c r="E44" s="10" t="s">
        <v>22</v>
      </c>
      <c r="F44" s="10" t="s">
        <v>19</v>
      </c>
      <c r="G44" s="9">
        <v>282.98036332615402</v>
      </c>
      <c r="H44" s="10" t="s">
        <v>19</v>
      </c>
      <c r="I44" s="9">
        <v>287.00027265232097</v>
      </c>
      <c r="J44" s="9">
        <v>286.698206848366</v>
      </c>
      <c r="K44" s="9">
        <v>287.28931020318498</v>
      </c>
      <c r="L44" s="9">
        <v>285.14407870142401</v>
      </c>
      <c r="M44" s="10" t="s">
        <v>22</v>
      </c>
      <c r="N44" s="10" t="s">
        <v>22</v>
      </c>
      <c r="O44" s="10" t="s">
        <v>22</v>
      </c>
      <c r="P44" s="10" t="s">
        <v>22</v>
      </c>
      <c r="Q44" s="10" t="s">
        <v>19</v>
      </c>
      <c r="R44" s="9">
        <v>231.198001098633</v>
      </c>
      <c r="S44" s="10" t="s">
        <v>19</v>
      </c>
      <c r="T44" s="11">
        <v>238.013501739502</v>
      </c>
      <c r="U44" s="11">
        <v>236.366999053955</v>
      </c>
      <c r="V44" s="11">
        <v>232.72049942016599</v>
      </c>
      <c r="W44" s="9">
        <v>226.397499084473</v>
      </c>
      <c r="X44" s="10" t="s">
        <v>22</v>
      </c>
      <c r="Y44" s="10" t="s">
        <v>22</v>
      </c>
      <c r="Z44" s="10" t="s">
        <v>22</v>
      </c>
      <c r="AA44" s="10" t="s">
        <v>22</v>
      </c>
      <c r="AB44" s="10" t="s">
        <v>19</v>
      </c>
      <c r="AC44" s="9">
        <v>258.65399780273401</v>
      </c>
      <c r="AD44" s="10" t="s">
        <v>19</v>
      </c>
      <c r="AE44" s="11">
        <v>263.60399780273502</v>
      </c>
      <c r="AF44" s="9">
        <v>262.10950317382799</v>
      </c>
      <c r="AG44" s="9">
        <v>260.847497558594</v>
      </c>
      <c r="AH44" s="9">
        <v>258.25750274658202</v>
      </c>
      <c r="AI44" s="10" t="s">
        <v>22</v>
      </c>
      <c r="AJ44" s="10" t="s">
        <v>22</v>
      </c>
      <c r="AK44" s="10" t="s">
        <v>22</v>
      </c>
      <c r="AL44" s="10" t="s">
        <v>22</v>
      </c>
      <c r="AM44" s="10" t="s">
        <v>19</v>
      </c>
      <c r="AN44" s="9">
        <v>284.93200683593699</v>
      </c>
      <c r="AO44" s="10" t="s">
        <v>19</v>
      </c>
      <c r="AP44" s="9">
        <v>288.59250183105502</v>
      </c>
      <c r="AQ44" s="9">
        <v>288.26849670410201</v>
      </c>
      <c r="AR44" s="9">
        <v>289.74449920654303</v>
      </c>
      <c r="AS44" s="9">
        <v>288.93199920654303</v>
      </c>
      <c r="AT44" s="10" t="s">
        <v>22</v>
      </c>
      <c r="AU44" s="10" t="s">
        <v>22</v>
      </c>
      <c r="AV44" s="10" t="s">
        <v>22</v>
      </c>
      <c r="AW44" s="10" t="s">
        <v>22</v>
      </c>
      <c r="AX44" s="10" t="s">
        <v>19</v>
      </c>
      <c r="AY44" s="9">
        <v>309.86000366210902</v>
      </c>
      <c r="AZ44" s="10" t="s">
        <v>19</v>
      </c>
      <c r="BA44" s="9">
        <v>312.62400054931601</v>
      </c>
      <c r="BB44" s="9">
        <v>313.086999511719</v>
      </c>
      <c r="BC44" s="9">
        <v>316.265498352051</v>
      </c>
      <c r="BD44" s="9">
        <v>315.31199951171902</v>
      </c>
      <c r="BE44" s="10" t="s">
        <v>22</v>
      </c>
      <c r="BF44" s="10" t="s">
        <v>22</v>
      </c>
      <c r="BG44" s="10" t="s">
        <v>22</v>
      </c>
      <c r="BH44" s="10" t="s">
        <v>22</v>
      </c>
      <c r="BI44" s="10" t="s">
        <v>19</v>
      </c>
      <c r="BJ44" s="9">
        <v>331.34400634765598</v>
      </c>
      <c r="BK44" s="10" t="s">
        <v>19</v>
      </c>
      <c r="BL44" s="9">
        <v>333.58900146484399</v>
      </c>
      <c r="BM44" s="9">
        <v>334.58900299072297</v>
      </c>
      <c r="BN44" s="9">
        <v>338.28150177001999</v>
      </c>
      <c r="BO44" s="9">
        <v>337.39349975585901</v>
      </c>
    </row>
    <row r="45" spans="1:67" x14ac:dyDescent="0.25">
      <c r="A45" s="29" t="s">
        <v>57</v>
      </c>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c r="BE45" s="30"/>
      <c r="BF45" s="30"/>
      <c r="BG45" s="30"/>
      <c r="BH45" s="30"/>
      <c r="BI45" s="30"/>
      <c r="BJ45" s="30"/>
      <c r="BK45" s="30"/>
      <c r="BL45" s="30"/>
      <c r="BM45" s="30"/>
      <c r="BN45" s="30"/>
      <c r="BO45" s="30"/>
    </row>
    <row r="46" spans="1:67" x14ac:dyDescent="0.25">
      <c r="A46" s="22" t="s">
        <v>58</v>
      </c>
      <c r="B46" s="10" t="s">
        <v>22</v>
      </c>
      <c r="C46" s="10" t="s">
        <v>22</v>
      </c>
      <c r="D46" s="10" t="s">
        <v>19</v>
      </c>
      <c r="E46" s="9">
        <v>244.205125163839</v>
      </c>
      <c r="F46" s="9">
        <v>246.99230850841499</v>
      </c>
      <c r="G46" s="11">
        <v>243.77278338353901</v>
      </c>
      <c r="H46" s="9">
        <v>252.86627642566299</v>
      </c>
      <c r="I46" s="9">
        <v>252.34841079410401</v>
      </c>
      <c r="J46" s="9">
        <v>251.56029835832001</v>
      </c>
      <c r="K46" s="9">
        <v>251.78718821625699</v>
      </c>
      <c r="L46" s="9">
        <v>250.929848480288</v>
      </c>
      <c r="M46" s="10" t="s">
        <v>22</v>
      </c>
      <c r="N46" s="10" t="s">
        <v>22</v>
      </c>
      <c r="O46" s="10" t="s">
        <v>19</v>
      </c>
      <c r="P46" s="9">
        <v>195.367999267578</v>
      </c>
      <c r="Q46" s="9">
        <v>199.75400085449201</v>
      </c>
      <c r="R46" s="9">
        <v>195.09999694824199</v>
      </c>
      <c r="S46" s="9">
        <v>199.36399841308599</v>
      </c>
      <c r="T46" s="11">
        <v>202.996499633789</v>
      </c>
      <c r="U46" s="9">
        <v>198.76399993896499</v>
      </c>
      <c r="V46" s="9">
        <v>195.692000579834</v>
      </c>
      <c r="W46" s="9">
        <v>193.037000274658</v>
      </c>
      <c r="X46" s="10" t="s">
        <v>22</v>
      </c>
      <c r="Y46" s="10" t="s">
        <v>22</v>
      </c>
      <c r="Z46" s="10" t="s">
        <v>19</v>
      </c>
      <c r="AA46" s="9">
        <v>218.63999938964801</v>
      </c>
      <c r="AB46" s="9">
        <v>222.735998535156</v>
      </c>
      <c r="AC46" s="9">
        <v>217.24000244140601</v>
      </c>
      <c r="AD46" s="11">
        <v>225.288000488281</v>
      </c>
      <c r="AE46" s="11">
        <v>226.337499237061</v>
      </c>
      <c r="AF46" s="9">
        <v>222.702498626709</v>
      </c>
      <c r="AG46" s="9">
        <v>221.031999969483</v>
      </c>
      <c r="AH46" s="9">
        <v>219.64800033569401</v>
      </c>
      <c r="AI46" s="10" t="s">
        <v>22</v>
      </c>
      <c r="AJ46" s="10" t="s">
        <v>22</v>
      </c>
      <c r="AK46" s="10" t="s">
        <v>19</v>
      </c>
      <c r="AL46" s="9">
        <v>245.02000122070299</v>
      </c>
      <c r="AM46" s="9">
        <v>246.78199768066401</v>
      </c>
      <c r="AN46" s="9">
        <v>243.74000244140601</v>
      </c>
      <c r="AO46" s="9">
        <v>253.45399780273399</v>
      </c>
      <c r="AP46" s="9">
        <v>252.35499877929701</v>
      </c>
      <c r="AQ46" s="9">
        <v>250.74250106811499</v>
      </c>
      <c r="AR46" s="9">
        <v>251.42100067138699</v>
      </c>
      <c r="AS46" s="9">
        <v>250.433999633789</v>
      </c>
      <c r="AT46" s="10" t="s">
        <v>22</v>
      </c>
      <c r="AU46" s="10" t="s">
        <v>22</v>
      </c>
      <c r="AV46" s="10" t="s">
        <v>19</v>
      </c>
      <c r="AW46" s="11">
        <v>269.21999511718701</v>
      </c>
      <c r="AX46" s="11">
        <v>272.32199096679699</v>
      </c>
      <c r="AY46" s="11">
        <v>269.121997070313</v>
      </c>
      <c r="AZ46" s="9">
        <v>281.15200805664</v>
      </c>
      <c r="BA46" s="9">
        <v>278.63650054931702</v>
      </c>
      <c r="BB46" s="9">
        <v>279.953996276856</v>
      </c>
      <c r="BC46" s="9">
        <v>281.64350280761698</v>
      </c>
      <c r="BD46" s="9">
        <v>282.12250061035201</v>
      </c>
      <c r="BE46" s="10" t="s">
        <v>22</v>
      </c>
      <c r="BF46" s="10" t="s">
        <v>22</v>
      </c>
      <c r="BG46" s="10" t="s">
        <v>19</v>
      </c>
      <c r="BH46" s="9">
        <v>293.472003173828</v>
      </c>
      <c r="BI46" s="11">
        <v>294.07599487304702</v>
      </c>
      <c r="BJ46" s="11">
        <v>292.25400390624998</v>
      </c>
      <c r="BK46" s="9">
        <v>306.39799194336001</v>
      </c>
      <c r="BL46" s="9">
        <v>301.92550048828099</v>
      </c>
      <c r="BM46" s="9">
        <v>305.77049865722699</v>
      </c>
      <c r="BN46" s="9">
        <v>309.01350097656302</v>
      </c>
      <c r="BO46" s="9">
        <v>309.95400238037098</v>
      </c>
    </row>
    <row r="47" spans="1:67" x14ac:dyDescent="0.25">
      <c r="A47" s="22" t="s">
        <v>59</v>
      </c>
      <c r="B47" s="10" t="s">
        <v>22</v>
      </c>
      <c r="C47" s="10" t="s">
        <v>22</v>
      </c>
      <c r="D47" s="10" t="s">
        <v>19</v>
      </c>
      <c r="E47" s="11">
        <v>291.994015571288</v>
      </c>
      <c r="F47" s="11">
        <v>289.440567624376</v>
      </c>
      <c r="G47" s="11">
        <v>289.22024023462302</v>
      </c>
      <c r="H47" s="11">
        <v>291.13803430922002</v>
      </c>
      <c r="I47" s="11">
        <v>292.03719197956201</v>
      </c>
      <c r="J47" s="11">
        <v>290.63082182725702</v>
      </c>
      <c r="K47" s="11">
        <v>289.520711167949</v>
      </c>
      <c r="L47" s="9">
        <v>286.63535783964301</v>
      </c>
      <c r="M47" s="10" t="s">
        <v>22</v>
      </c>
      <c r="N47" s="10" t="s">
        <v>22</v>
      </c>
      <c r="O47" s="10" t="s">
        <v>19</v>
      </c>
      <c r="P47" s="11">
        <v>243.99399719238301</v>
      </c>
      <c r="Q47" s="11">
        <v>242.48800048828099</v>
      </c>
      <c r="R47" s="11">
        <v>241.71200256347601</v>
      </c>
      <c r="S47" s="11">
        <v>243.27000122070299</v>
      </c>
      <c r="T47" s="11">
        <v>245.379000091553</v>
      </c>
      <c r="U47" s="11">
        <v>239.55400009155301</v>
      </c>
      <c r="V47" s="11">
        <v>235.73349990844699</v>
      </c>
      <c r="W47" s="9">
        <v>231.488999176025</v>
      </c>
      <c r="X47" s="10" t="s">
        <v>22</v>
      </c>
      <c r="Y47" s="10" t="s">
        <v>22</v>
      </c>
      <c r="Z47" s="10" t="s">
        <v>19</v>
      </c>
      <c r="AA47" s="11">
        <v>269.02000732421902</v>
      </c>
      <c r="AB47" s="11">
        <v>266.60199584960998</v>
      </c>
      <c r="AC47" s="11">
        <v>266.11400146484402</v>
      </c>
      <c r="AD47" s="11">
        <v>267.60999755859399</v>
      </c>
      <c r="AE47" s="11">
        <v>269.13349914550798</v>
      </c>
      <c r="AF47" s="11">
        <v>265.75499725341803</v>
      </c>
      <c r="AG47" s="11">
        <v>263.51649932861301</v>
      </c>
      <c r="AH47" s="9">
        <v>260.90299987792997</v>
      </c>
      <c r="AI47" s="10" t="s">
        <v>22</v>
      </c>
      <c r="AJ47" s="10" t="s">
        <v>22</v>
      </c>
      <c r="AK47" s="10" t="s">
        <v>19</v>
      </c>
      <c r="AL47" s="11">
        <v>294.305993652344</v>
      </c>
      <c r="AM47" s="9">
        <v>291.41399536132798</v>
      </c>
      <c r="AN47" s="9">
        <v>290.75</v>
      </c>
      <c r="AO47" s="11">
        <v>292.92800292968798</v>
      </c>
      <c r="AP47" s="11">
        <v>293.49600219726602</v>
      </c>
      <c r="AQ47" s="11">
        <v>292.47349700927703</v>
      </c>
      <c r="AR47" s="11">
        <v>292.01699676513698</v>
      </c>
      <c r="AS47" s="9">
        <v>289.62000122070299</v>
      </c>
      <c r="AT47" s="10" t="s">
        <v>22</v>
      </c>
      <c r="AU47" s="10" t="s">
        <v>22</v>
      </c>
      <c r="AV47" s="10" t="s">
        <v>19</v>
      </c>
      <c r="AW47" s="9">
        <v>317.67200317382799</v>
      </c>
      <c r="AX47" s="9">
        <v>313.948004150391</v>
      </c>
      <c r="AY47" s="9">
        <v>314.38000488281199</v>
      </c>
      <c r="AZ47" s="9">
        <v>316.41799926757801</v>
      </c>
      <c r="BA47" s="9">
        <v>316.73849639892597</v>
      </c>
      <c r="BB47" s="9">
        <v>317.33300018310598</v>
      </c>
      <c r="BC47" s="11">
        <v>317.81499938964799</v>
      </c>
      <c r="BD47" s="9">
        <v>315.12600097656201</v>
      </c>
      <c r="BE47" s="10" t="s">
        <v>22</v>
      </c>
      <c r="BF47" s="10" t="s">
        <v>22</v>
      </c>
      <c r="BG47" s="10" t="s">
        <v>19</v>
      </c>
      <c r="BH47" s="9">
        <v>336.91799926757801</v>
      </c>
      <c r="BI47" s="9">
        <v>333.55799560546899</v>
      </c>
      <c r="BJ47" s="9">
        <v>334.23800048828099</v>
      </c>
      <c r="BK47" s="9">
        <v>336.56799926757799</v>
      </c>
      <c r="BL47" s="9">
        <v>336.779997253418</v>
      </c>
      <c r="BM47" s="9">
        <v>338.706504821777</v>
      </c>
      <c r="BN47" s="9">
        <v>339.28899536132798</v>
      </c>
      <c r="BO47" s="9">
        <v>336.66499938964802</v>
      </c>
    </row>
    <row r="48" spans="1:67" x14ac:dyDescent="0.25">
      <c r="A48" s="29" t="s">
        <v>60</v>
      </c>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0"/>
      <c r="BJ48" s="30"/>
      <c r="BK48" s="30"/>
      <c r="BL48" s="30"/>
      <c r="BM48" s="30"/>
      <c r="BN48" s="30"/>
      <c r="BO48" s="30"/>
    </row>
    <row r="49" spans="1:67" x14ac:dyDescent="0.25">
      <c r="A49" s="22" t="s">
        <v>61</v>
      </c>
      <c r="B49" s="10" t="s">
        <v>22</v>
      </c>
      <c r="C49" s="10" t="s">
        <v>22</v>
      </c>
      <c r="D49" s="10" t="s">
        <v>19</v>
      </c>
      <c r="E49" s="11">
        <v>244.48317755407899</v>
      </c>
      <c r="F49" s="11">
        <v>245.48709549446099</v>
      </c>
      <c r="G49" s="11">
        <v>247.12155651124701</v>
      </c>
      <c r="H49" s="9">
        <v>239.62400838488301</v>
      </c>
      <c r="I49" s="9">
        <v>237.09450539277401</v>
      </c>
      <c r="J49" s="9">
        <v>239.57021700424701</v>
      </c>
      <c r="K49" s="9">
        <v>234.967673322569</v>
      </c>
      <c r="L49" s="9">
        <v>236.74632824611501</v>
      </c>
      <c r="M49" s="10" t="s">
        <v>22</v>
      </c>
      <c r="N49" s="10" t="s">
        <v>22</v>
      </c>
      <c r="O49" s="10" t="s">
        <v>19</v>
      </c>
      <c r="P49" s="9">
        <v>198.28000488281199</v>
      </c>
      <c r="Q49" s="11">
        <v>201.04400329589899</v>
      </c>
      <c r="R49" s="11">
        <v>200.93600158691399</v>
      </c>
      <c r="S49" s="9">
        <v>194.513998413086</v>
      </c>
      <c r="T49" s="9">
        <v>192.37750091552701</v>
      </c>
      <c r="U49" s="9">
        <v>193.04699783325199</v>
      </c>
      <c r="V49" s="9">
        <v>186.26249999999999</v>
      </c>
      <c r="W49" s="9">
        <v>187.28200073242201</v>
      </c>
      <c r="X49" s="10" t="s">
        <v>22</v>
      </c>
      <c r="Y49" s="10" t="s">
        <v>22</v>
      </c>
      <c r="Z49" s="10" t="s">
        <v>19</v>
      </c>
      <c r="AA49" s="11">
        <v>219.99599914550799</v>
      </c>
      <c r="AB49" s="11">
        <v>221.28599853515601</v>
      </c>
      <c r="AC49" s="11">
        <v>224.96000061035201</v>
      </c>
      <c r="AD49" s="9">
        <v>218.62999877929701</v>
      </c>
      <c r="AE49" s="9">
        <v>215.13050003051799</v>
      </c>
      <c r="AF49" s="9">
        <v>216.174501800537</v>
      </c>
      <c r="AG49" s="9">
        <v>210.18849792480501</v>
      </c>
      <c r="AH49" s="9">
        <v>211.539000701904</v>
      </c>
      <c r="AI49" s="10" t="s">
        <v>22</v>
      </c>
      <c r="AJ49" s="10" t="s">
        <v>22</v>
      </c>
      <c r="AK49" s="10" t="s">
        <v>19</v>
      </c>
      <c r="AL49" s="9">
        <v>243.41600036621099</v>
      </c>
      <c r="AM49" s="9">
        <v>245.39199829101599</v>
      </c>
      <c r="AN49" s="11">
        <v>247.82799682617201</v>
      </c>
      <c r="AO49" s="9">
        <v>241.95200195312501</v>
      </c>
      <c r="AP49" s="9">
        <v>238.53650207519499</v>
      </c>
      <c r="AQ49" s="9">
        <v>240.21750106811501</v>
      </c>
      <c r="AR49" s="9">
        <v>236.52200088500999</v>
      </c>
      <c r="AS49" s="9">
        <v>237.830001068115</v>
      </c>
      <c r="AT49" s="10" t="s">
        <v>22</v>
      </c>
      <c r="AU49" s="10" t="s">
        <v>22</v>
      </c>
      <c r="AV49" s="10" t="s">
        <v>19</v>
      </c>
      <c r="AW49" s="9">
        <v>267.85199584960901</v>
      </c>
      <c r="AX49" s="9">
        <v>271.08599243164099</v>
      </c>
      <c r="AY49" s="9">
        <v>271.00800170898401</v>
      </c>
      <c r="AZ49" s="9">
        <v>261.82200317382802</v>
      </c>
      <c r="BA49" s="9">
        <v>260.19249725341803</v>
      </c>
      <c r="BB49" s="9">
        <v>263.66950378417999</v>
      </c>
      <c r="BC49" s="9">
        <v>260.37200012207001</v>
      </c>
      <c r="BD49" s="9">
        <v>263.168998718262</v>
      </c>
      <c r="BE49" s="10" t="s">
        <v>22</v>
      </c>
      <c r="BF49" s="10" t="s">
        <v>22</v>
      </c>
      <c r="BG49" s="10" t="s">
        <v>19</v>
      </c>
      <c r="BH49" s="9">
        <v>297.91399536132798</v>
      </c>
      <c r="BI49" s="9">
        <v>292.132006835938</v>
      </c>
      <c r="BJ49" s="9">
        <v>289.989996337891</v>
      </c>
      <c r="BK49" s="9">
        <v>280.37400512695302</v>
      </c>
      <c r="BL49" s="9">
        <v>278.89550018310598</v>
      </c>
      <c r="BM49" s="9">
        <v>285.45000152587897</v>
      </c>
      <c r="BN49" s="9">
        <v>280.91849670410198</v>
      </c>
      <c r="BO49" s="9">
        <v>284.47300109863301</v>
      </c>
    </row>
    <row r="50" spans="1:67" x14ac:dyDescent="0.25">
      <c r="A50" s="23" t="s">
        <v>62</v>
      </c>
      <c r="B50" s="14" t="s">
        <v>22</v>
      </c>
      <c r="C50" s="14" t="s">
        <v>22</v>
      </c>
      <c r="D50" s="14" t="s">
        <v>19</v>
      </c>
      <c r="E50" s="15">
        <v>290.95982048191598</v>
      </c>
      <c r="F50" s="15">
        <v>288.01335880795</v>
      </c>
      <c r="G50" s="16">
        <v>287.50499297069899</v>
      </c>
      <c r="H50" s="15">
        <v>289.51460214637802</v>
      </c>
      <c r="I50" s="15">
        <v>290.00712777628002</v>
      </c>
      <c r="J50" s="15">
        <v>288.67479445025202</v>
      </c>
      <c r="K50" s="15">
        <v>287.74271216737901</v>
      </c>
      <c r="L50" s="16">
        <v>285.83466775606797</v>
      </c>
      <c r="M50" s="14" t="s">
        <v>22</v>
      </c>
      <c r="N50" s="14" t="s">
        <v>22</v>
      </c>
      <c r="O50" s="14" t="s">
        <v>19</v>
      </c>
      <c r="P50" s="15">
        <v>241.788000488281</v>
      </c>
      <c r="Q50" s="15">
        <v>239.71800231933599</v>
      </c>
      <c r="R50" s="15">
        <v>237.98200073242199</v>
      </c>
      <c r="S50" s="15">
        <v>240.28999938964799</v>
      </c>
      <c r="T50" s="15">
        <v>241.80149993896501</v>
      </c>
      <c r="U50" s="15">
        <v>235.72749938964901</v>
      </c>
      <c r="V50" s="15">
        <v>232.48899993896501</v>
      </c>
      <c r="W50" s="16">
        <v>229.89449996948201</v>
      </c>
      <c r="X50" s="14" t="s">
        <v>22</v>
      </c>
      <c r="Y50" s="14" t="s">
        <v>22</v>
      </c>
      <c r="Z50" s="14" t="s">
        <v>19</v>
      </c>
      <c r="AA50" s="15">
        <v>267.83599243164099</v>
      </c>
      <c r="AB50" s="15">
        <v>264.85800170898398</v>
      </c>
      <c r="AC50" s="15">
        <v>263.96000366210899</v>
      </c>
      <c r="AD50" s="15">
        <v>265.67600097656299</v>
      </c>
      <c r="AE50" s="15">
        <v>266.55299835205102</v>
      </c>
      <c r="AF50" s="15">
        <v>263.14399719238298</v>
      </c>
      <c r="AG50" s="16">
        <v>261.21699829101601</v>
      </c>
      <c r="AH50" s="16">
        <v>259.84300079345701</v>
      </c>
      <c r="AI50" s="14" t="s">
        <v>22</v>
      </c>
      <c r="AJ50" s="14" t="s">
        <v>22</v>
      </c>
      <c r="AK50" s="14" t="s">
        <v>19</v>
      </c>
      <c r="AL50" s="15">
        <v>293.50800170898401</v>
      </c>
      <c r="AM50" s="16">
        <v>290.11600341796901</v>
      </c>
      <c r="AN50" s="16">
        <v>289.49800415039101</v>
      </c>
      <c r="AO50" s="16">
        <v>291.68000488281302</v>
      </c>
      <c r="AP50" s="15">
        <v>291.76499786377002</v>
      </c>
      <c r="AQ50" s="16">
        <v>290.85749816894503</v>
      </c>
      <c r="AR50" s="16">
        <v>290.48049926757801</v>
      </c>
      <c r="AS50" s="16">
        <v>289.04100341796902</v>
      </c>
      <c r="AT50" s="14" t="s">
        <v>22</v>
      </c>
      <c r="AU50" s="14" t="s">
        <v>22</v>
      </c>
      <c r="AV50" s="14" t="s">
        <v>19</v>
      </c>
      <c r="AW50" s="16">
        <v>317.16999511718802</v>
      </c>
      <c r="AX50" s="16">
        <v>313.14400024414101</v>
      </c>
      <c r="AY50" s="16">
        <v>313.61400146484402</v>
      </c>
      <c r="AZ50" s="16">
        <v>315.48400268554701</v>
      </c>
      <c r="BA50" s="16">
        <v>315.47799987793002</v>
      </c>
      <c r="BB50" s="16">
        <v>316.25749969482399</v>
      </c>
      <c r="BC50" s="16">
        <v>316.694494628906</v>
      </c>
      <c r="BD50" s="16">
        <v>314.68450164794899</v>
      </c>
      <c r="BE50" s="14" t="s">
        <v>22</v>
      </c>
      <c r="BF50" s="14" t="s">
        <v>22</v>
      </c>
      <c r="BG50" s="14" t="s">
        <v>19</v>
      </c>
      <c r="BH50" s="16">
        <v>336.55800170898402</v>
      </c>
      <c r="BI50" s="15">
        <v>332.97999877929698</v>
      </c>
      <c r="BJ50" s="16">
        <v>333.708001708984</v>
      </c>
      <c r="BK50" s="16">
        <v>335.78399658203102</v>
      </c>
      <c r="BL50" s="16">
        <v>335.81450195312499</v>
      </c>
      <c r="BM50" s="16">
        <v>337.904499816895</v>
      </c>
      <c r="BN50" s="16">
        <v>338.46750183105502</v>
      </c>
      <c r="BO50" s="16">
        <v>336.219000244141</v>
      </c>
    </row>
    <row r="51" spans="1:67" x14ac:dyDescent="0.25">
      <c r="A51" s="17" t="s">
        <v>63</v>
      </c>
    </row>
    <row r="52" spans="1:67" x14ac:dyDescent="0.25">
      <c r="A52" s="18" t="s">
        <v>65</v>
      </c>
    </row>
    <row r="53" spans="1:67" x14ac:dyDescent="0.25">
      <c r="A53" s="18" t="s">
        <v>66</v>
      </c>
    </row>
    <row r="54" spans="1:67" x14ac:dyDescent="0.25">
      <c r="A54" s="18" t="s">
        <v>67</v>
      </c>
    </row>
    <row r="55" spans="1:67" x14ac:dyDescent="0.25">
      <c r="A55" s="18" t="s">
        <v>77</v>
      </c>
    </row>
    <row r="56" spans="1:67" x14ac:dyDescent="0.25">
      <c r="A56" s="18" t="s">
        <v>69</v>
      </c>
    </row>
  </sheetData>
  <mergeCells count="17">
    <mergeCell ref="A48:BO48"/>
    <mergeCell ref="A20:BO20"/>
    <mergeCell ref="AI5:AS5"/>
    <mergeCell ref="A5:A6"/>
    <mergeCell ref="BE5:BO5"/>
    <mergeCell ref="AT5:BD5"/>
    <mergeCell ref="A45:BO45"/>
    <mergeCell ref="A32:BO32"/>
    <mergeCell ref="A8:BO8"/>
    <mergeCell ref="B5:L5"/>
    <mergeCell ref="A24:BO24"/>
    <mergeCell ref="A17:BO17"/>
    <mergeCell ref="A40:BO40"/>
    <mergeCell ref="X5:AH5"/>
    <mergeCell ref="A35:BO35"/>
    <mergeCell ref="M5:W5"/>
    <mergeCell ref="A29:BO29"/>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D58"/>
  <sheetViews>
    <sheetView topLeftCell="A3" workbookViewId="0"/>
  </sheetViews>
  <sheetFormatPr defaultRowHeight="15" x14ac:dyDescent="0.25"/>
  <cols>
    <col min="1" max="1" width="44" customWidth="1"/>
  </cols>
  <sheetData>
    <row r="1" spans="1:56" ht="22.5" x14ac:dyDescent="0.3">
      <c r="A1" s="2" t="s">
        <v>9</v>
      </c>
    </row>
    <row r="2" spans="1:56" x14ac:dyDescent="0.25">
      <c r="A2" s="3" t="s">
        <v>10</v>
      </c>
    </row>
    <row r="4" spans="1:56" x14ac:dyDescent="0.25">
      <c r="A4" s="3" t="s">
        <v>2</v>
      </c>
    </row>
    <row r="5" spans="1:56" x14ac:dyDescent="0.25">
      <c r="A5" s="27" t="s">
        <v>11</v>
      </c>
      <c r="B5" s="31" t="s">
        <v>78</v>
      </c>
      <c r="C5" s="34"/>
      <c r="D5" s="34"/>
      <c r="E5" s="34"/>
      <c r="F5" s="34"/>
      <c r="G5" s="34"/>
      <c r="H5" s="34"/>
      <c r="I5" s="34"/>
      <c r="J5" s="34"/>
      <c r="K5" s="34"/>
      <c r="L5" s="34"/>
      <c r="M5" s="31" t="s">
        <v>12</v>
      </c>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row>
    <row r="6" spans="1:56" x14ac:dyDescent="0.25">
      <c r="A6" s="30"/>
      <c r="B6" s="35"/>
      <c r="C6" s="28"/>
      <c r="D6" s="28"/>
      <c r="E6" s="28"/>
      <c r="F6" s="28"/>
      <c r="G6" s="28"/>
      <c r="H6" s="28"/>
      <c r="I6" s="28"/>
      <c r="J6" s="28"/>
      <c r="K6" s="28"/>
      <c r="L6" s="28"/>
      <c r="M6" s="33" t="s">
        <v>79</v>
      </c>
      <c r="N6" s="28"/>
      <c r="O6" s="28"/>
      <c r="P6" s="28"/>
      <c r="Q6" s="28"/>
      <c r="R6" s="28"/>
      <c r="S6" s="28"/>
      <c r="T6" s="28"/>
      <c r="U6" s="28"/>
      <c r="V6" s="28"/>
      <c r="W6" s="28"/>
      <c r="X6" s="33" t="s">
        <v>80</v>
      </c>
      <c r="Y6" s="28"/>
      <c r="Z6" s="28"/>
      <c r="AA6" s="28"/>
      <c r="AB6" s="28"/>
      <c r="AC6" s="28"/>
      <c r="AD6" s="28"/>
      <c r="AE6" s="28"/>
      <c r="AF6" s="28"/>
      <c r="AG6" s="28"/>
      <c r="AH6" s="28"/>
      <c r="AI6" s="33" t="s">
        <v>81</v>
      </c>
      <c r="AJ6" s="28"/>
      <c r="AK6" s="28"/>
      <c r="AL6" s="28"/>
      <c r="AM6" s="28"/>
      <c r="AN6" s="28"/>
      <c r="AO6" s="28"/>
      <c r="AP6" s="28"/>
      <c r="AQ6" s="28"/>
      <c r="AR6" s="28"/>
      <c r="AS6" s="28"/>
      <c r="AT6" s="33" t="s">
        <v>82</v>
      </c>
      <c r="AU6" s="28"/>
      <c r="AV6" s="28"/>
      <c r="AW6" s="28"/>
      <c r="AX6" s="28"/>
      <c r="AY6" s="28"/>
      <c r="AZ6" s="28"/>
      <c r="BA6" s="28"/>
      <c r="BB6" s="28"/>
      <c r="BC6" s="28"/>
      <c r="BD6" s="28"/>
    </row>
    <row r="7" spans="1:56" x14ac:dyDescent="0.25">
      <c r="A7" s="28"/>
      <c r="B7" s="5" t="s">
        <v>13</v>
      </c>
      <c r="C7" s="5" t="s">
        <v>14</v>
      </c>
      <c r="D7" s="5" t="s">
        <v>15</v>
      </c>
      <c r="E7" s="6">
        <v>1998</v>
      </c>
      <c r="F7" s="6">
        <v>2002</v>
      </c>
      <c r="G7" s="6">
        <v>2005</v>
      </c>
      <c r="H7" s="6">
        <v>2009</v>
      </c>
      <c r="I7" s="6">
        <v>2013</v>
      </c>
      <c r="J7" s="6">
        <v>2015</v>
      </c>
      <c r="K7" s="6">
        <v>2019</v>
      </c>
      <c r="L7" s="6">
        <v>2024</v>
      </c>
      <c r="M7" s="5" t="s">
        <v>13</v>
      </c>
      <c r="N7" s="5" t="s">
        <v>14</v>
      </c>
      <c r="O7" s="5" t="s">
        <v>15</v>
      </c>
      <c r="P7" s="6">
        <v>1998</v>
      </c>
      <c r="Q7" s="6">
        <v>2002</v>
      </c>
      <c r="R7" s="6">
        <v>2005</v>
      </c>
      <c r="S7" s="6">
        <v>2009</v>
      </c>
      <c r="T7" s="6">
        <v>2013</v>
      </c>
      <c r="U7" s="6">
        <v>2015</v>
      </c>
      <c r="V7" s="6">
        <v>2019</v>
      </c>
      <c r="W7" s="6">
        <v>2024</v>
      </c>
      <c r="X7" s="5" t="s">
        <v>13</v>
      </c>
      <c r="Y7" s="5" t="s">
        <v>14</v>
      </c>
      <c r="Z7" s="5" t="s">
        <v>15</v>
      </c>
      <c r="AA7" s="6">
        <v>1998</v>
      </c>
      <c r="AB7" s="6">
        <v>2002</v>
      </c>
      <c r="AC7" s="6">
        <v>2005</v>
      </c>
      <c r="AD7" s="6">
        <v>2009</v>
      </c>
      <c r="AE7" s="6">
        <v>2013</v>
      </c>
      <c r="AF7" s="6">
        <v>2015</v>
      </c>
      <c r="AG7" s="6">
        <v>2019</v>
      </c>
      <c r="AH7" s="6">
        <v>2024</v>
      </c>
      <c r="AI7" s="5" t="s">
        <v>13</v>
      </c>
      <c r="AJ7" s="5" t="s">
        <v>14</v>
      </c>
      <c r="AK7" s="5" t="s">
        <v>15</v>
      </c>
      <c r="AL7" s="6">
        <v>1998</v>
      </c>
      <c r="AM7" s="6">
        <v>2002</v>
      </c>
      <c r="AN7" s="6">
        <v>2005</v>
      </c>
      <c r="AO7" s="6">
        <v>2009</v>
      </c>
      <c r="AP7" s="6">
        <v>2013</v>
      </c>
      <c r="AQ7" s="6">
        <v>2015</v>
      </c>
      <c r="AR7" s="6">
        <v>2019</v>
      </c>
      <c r="AS7" s="6">
        <v>2024</v>
      </c>
      <c r="AT7" s="5" t="s">
        <v>13</v>
      </c>
      <c r="AU7" s="5" t="s">
        <v>14</v>
      </c>
      <c r="AV7" s="5" t="s">
        <v>15</v>
      </c>
      <c r="AW7" s="6">
        <v>1998</v>
      </c>
      <c r="AX7" s="6">
        <v>2002</v>
      </c>
      <c r="AY7" s="6">
        <v>2005</v>
      </c>
      <c r="AZ7" s="6">
        <v>2009</v>
      </c>
      <c r="BA7" s="6">
        <v>2013</v>
      </c>
      <c r="BB7" s="6">
        <v>2015</v>
      </c>
      <c r="BC7" s="6">
        <v>2019</v>
      </c>
      <c r="BD7" s="6">
        <v>2024</v>
      </c>
    </row>
    <row r="8" spans="1:56" x14ac:dyDescent="0.25">
      <c r="A8" s="19" t="s">
        <v>76</v>
      </c>
      <c r="B8" s="20">
        <v>292.14988876934598</v>
      </c>
      <c r="C8" s="20">
        <v>287.346808977698</v>
      </c>
      <c r="D8" s="20">
        <v>290.78569565390802</v>
      </c>
      <c r="E8" s="20">
        <v>290.16562379870197</v>
      </c>
      <c r="F8" s="20">
        <v>286.86457387230701</v>
      </c>
      <c r="G8" s="20">
        <v>286.027011038289</v>
      </c>
      <c r="H8" s="20">
        <v>288.272066949041</v>
      </c>
      <c r="I8" s="20">
        <v>288.431204963624</v>
      </c>
      <c r="J8" s="20">
        <v>287.030793987685</v>
      </c>
      <c r="K8" s="20">
        <v>285.48158790178098</v>
      </c>
      <c r="L8" s="21">
        <v>282.64806978515003</v>
      </c>
      <c r="M8" s="20">
        <v>20.3093691797439</v>
      </c>
      <c r="N8" s="20">
        <v>25.4862503118738</v>
      </c>
      <c r="O8" s="20">
        <v>23.016753495205599</v>
      </c>
      <c r="P8" s="20">
        <v>23.669643705175499</v>
      </c>
      <c r="Q8" s="20">
        <v>26.329539384443901</v>
      </c>
      <c r="R8" s="20">
        <v>27.469617358082001</v>
      </c>
      <c r="S8" s="20">
        <v>25.807116255879102</v>
      </c>
      <c r="T8" s="20">
        <v>25.423631223365799</v>
      </c>
      <c r="U8" s="20">
        <v>28.017706997017701</v>
      </c>
      <c r="V8" s="20">
        <v>29.911517912688101</v>
      </c>
      <c r="W8" s="21">
        <v>31.834782459846899</v>
      </c>
      <c r="X8" s="20">
        <v>79.690630820256104</v>
      </c>
      <c r="Y8" s="20">
        <v>74.513749688126197</v>
      </c>
      <c r="Z8" s="20">
        <v>76.983246504794394</v>
      </c>
      <c r="AA8" s="20">
        <v>76.330356294824497</v>
      </c>
      <c r="AB8" s="20">
        <v>73.670460615556095</v>
      </c>
      <c r="AC8" s="20">
        <v>72.530382641917996</v>
      </c>
      <c r="AD8" s="20">
        <v>74.192883744120905</v>
      </c>
      <c r="AE8" s="20">
        <v>74.576368776634297</v>
      </c>
      <c r="AF8" s="20">
        <v>71.982293002982303</v>
      </c>
      <c r="AG8" s="20">
        <v>70.088482087312002</v>
      </c>
      <c r="AH8" s="21">
        <v>68.165217540153094</v>
      </c>
      <c r="AI8" s="20">
        <v>40.224805993862802</v>
      </c>
      <c r="AJ8" s="21">
        <v>36.295158134064003</v>
      </c>
      <c r="AK8" s="20">
        <v>40.247393882984298</v>
      </c>
      <c r="AL8" s="20">
        <v>40.1078219573849</v>
      </c>
      <c r="AM8" s="21">
        <v>35.9860703493204</v>
      </c>
      <c r="AN8" s="21">
        <v>35.378558974807902</v>
      </c>
      <c r="AO8" s="20">
        <v>37.9269160104365</v>
      </c>
      <c r="AP8" s="20">
        <v>37.5630745645201</v>
      </c>
      <c r="AQ8" s="20">
        <v>37.447506934866603</v>
      </c>
      <c r="AR8" s="20">
        <v>37.134795733927199</v>
      </c>
      <c r="AS8" s="21">
        <v>34.811281704878297</v>
      </c>
      <c r="AT8" s="20">
        <v>3.9479522789630899</v>
      </c>
      <c r="AU8" s="21">
        <v>4.2121108848490199</v>
      </c>
      <c r="AV8" s="21">
        <v>5.6985759536530098</v>
      </c>
      <c r="AW8" s="21">
        <v>5.57952730838434</v>
      </c>
      <c r="AX8" s="21">
        <v>4.5031244837492199</v>
      </c>
      <c r="AY8" s="21">
        <v>4.6254000589050097</v>
      </c>
      <c r="AZ8" s="21">
        <v>5.3379817148565802</v>
      </c>
      <c r="BA8" s="21">
        <v>5.3404315263267801</v>
      </c>
      <c r="BB8" s="21">
        <v>6.2720467193108904</v>
      </c>
      <c r="BC8" s="20">
        <v>6.3700426355209903</v>
      </c>
      <c r="BD8" s="21">
        <v>5.4642410261018597</v>
      </c>
    </row>
    <row r="9" spans="1:56" x14ac:dyDescent="0.25">
      <c r="A9" s="29" t="s">
        <v>16</v>
      </c>
      <c r="B9" s="30"/>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row>
    <row r="10" spans="1:56" x14ac:dyDescent="0.25">
      <c r="A10" s="7" t="s">
        <v>17</v>
      </c>
      <c r="B10" s="10" t="s">
        <v>19</v>
      </c>
      <c r="C10" s="9">
        <v>274.13919433260202</v>
      </c>
      <c r="D10" s="10" t="s">
        <v>19</v>
      </c>
      <c r="E10" s="10" t="s">
        <v>19</v>
      </c>
      <c r="F10" s="10" t="s">
        <v>19</v>
      </c>
      <c r="G10" s="9">
        <v>278.82472953227398</v>
      </c>
      <c r="H10" s="11">
        <v>282.52457218498199</v>
      </c>
      <c r="I10" s="9">
        <v>276.66392320897501</v>
      </c>
      <c r="J10" s="9">
        <v>278.62033779963201</v>
      </c>
      <c r="K10" s="9">
        <v>271.51166084826298</v>
      </c>
      <c r="L10" s="9">
        <v>268.39782319701698</v>
      </c>
      <c r="M10" s="10" t="s">
        <v>19</v>
      </c>
      <c r="N10" s="9">
        <v>39.332907242470803</v>
      </c>
      <c r="O10" s="10" t="s">
        <v>19</v>
      </c>
      <c r="P10" s="10" t="s">
        <v>19</v>
      </c>
      <c r="Q10" s="10" t="s">
        <v>19</v>
      </c>
      <c r="R10" s="9">
        <v>32.5750285670076</v>
      </c>
      <c r="S10" s="9">
        <v>29.5936971799978</v>
      </c>
      <c r="T10" s="9">
        <v>34.516374478993498</v>
      </c>
      <c r="U10" s="9">
        <v>35.329869572088597</v>
      </c>
      <c r="V10" s="9">
        <v>41.139748956810799</v>
      </c>
      <c r="W10" s="9">
        <v>43.132877681826898</v>
      </c>
      <c r="X10" s="10" t="s">
        <v>19</v>
      </c>
      <c r="Y10" s="9">
        <v>60.667092757529197</v>
      </c>
      <c r="Z10" s="10" t="s">
        <v>19</v>
      </c>
      <c r="AA10" s="10" t="s">
        <v>19</v>
      </c>
      <c r="AB10" s="10" t="s">
        <v>19</v>
      </c>
      <c r="AC10" s="9">
        <v>67.424971432992393</v>
      </c>
      <c r="AD10" s="9">
        <v>70.406302820002196</v>
      </c>
      <c r="AE10" s="9">
        <v>65.483625521006502</v>
      </c>
      <c r="AF10" s="9">
        <v>64.670130427911403</v>
      </c>
      <c r="AG10" s="9">
        <v>58.860251043189201</v>
      </c>
      <c r="AH10" s="9">
        <v>56.867122318173102</v>
      </c>
      <c r="AI10" s="10" t="s">
        <v>19</v>
      </c>
      <c r="AJ10" s="9">
        <v>19.586203692354701</v>
      </c>
      <c r="AK10" s="10" t="s">
        <v>19</v>
      </c>
      <c r="AL10" s="10" t="s">
        <v>19</v>
      </c>
      <c r="AM10" s="10" t="s">
        <v>19</v>
      </c>
      <c r="AN10" s="9">
        <v>26.1900857235708</v>
      </c>
      <c r="AO10" s="9">
        <v>29.103967863899101</v>
      </c>
      <c r="AP10" s="9">
        <v>26.334405450569101</v>
      </c>
      <c r="AQ10" s="9">
        <v>28.2391039806026</v>
      </c>
      <c r="AR10" s="9">
        <v>23.3850709203066</v>
      </c>
      <c r="AS10" s="9">
        <v>21.724165790752199</v>
      </c>
      <c r="AT10" s="10" t="s">
        <v>19</v>
      </c>
      <c r="AU10" s="9">
        <v>1.9378814382382901</v>
      </c>
      <c r="AV10" s="10" t="s">
        <v>19</v>
      </c>
      <c r="AW10" s="10" t="s">
        <v>19</v>
      </c>
      <c r="AX10" s="10" t="s">
        <v>19</v>
      </c>
      <c r="AY10" s="9">
        <v>2.0951645133730201</v>
      </c>
      <c r="AZ10" s="9">
        <v>2.1156893834984798</v>
      </c>
      <c r="BA10" s="9">
        <v>2.1197941084934699</v>
      </c>
      <c r="BB10" s="9">
        <v>3.0037198071896398</v>
      </c>
      <c r="BC10" s="9">
        <v>1.86932945470155</v>
      </c>
      <c r="BD10" s="9">
        <v>1.53933613250708</v>
      </c>
    </row>
    <row r="11" spans="1:56" x14ac:dyDescent="0.25">
      <c r="A11" s="7" t="s">
        <v>20</v>
      </c>
      <c r="B11" s="11">
        <v>290.49947951246702</v>
      </c>
      <c r="C11" s="11">
        <v>278.49013305024499</v>
      </c>
      <c r="D11" s="9">
        <v>288.48809276007398</v>
      </c>
      <c r="E11" s="11">
        <v>286.65391883749601</v>
      </c>
      <c r="F11" s="11">
        <v>285.629620814877</v>
      </c>
      <c r="G11" s="11">
        <v>287.48284910540798</v>
      </c>
      <c r="H11" s="9">
        <v>298.256530391696</v>
      </c>
      <c r="I11" s="9">
        <v>296.00615284316598</v>
      </c>
      <c r="J11" s="9">
        <v>296.72277749263702</v>
      </c>
      <c r="K11" s="9">
        <v>298.51354192468398</v>
      </c>
      <c r="L11" s="9">
        <v>298.87951283969801</v>
      </c>
      <c r="M11" s="9">
        <v>23.276110772329702</v>
      </c>
      <c r="N11" s="11">
        <v>33.375296925684097</v>
      </c>
      <c r="O11" s="9">
        <v>25.280078872204498</v>
      </c>
      <c r="P11" s="9">
        <v>26.157409178370202</v>
      </c>
      <c r="Q11" s="9">
        <v>27.298867781928099</v>
      </c>
      <c r="R11" s="9">
        <v>25.685792811478699</v>
      </c>
      <c r="S11" s="9">
        <v>18.754857196780801</v>
      </c>
      <c r="T11" s="9">
        <v>20.329135298416301</v>
      </c>
      <c r="U11" s="9">
        <v>20.542281464070001</v>
      </c>
      <c r="V11" s="9">
        <v>21.510803526437101</v>
      </c>
      <c r="W11" s="9">
        <v>19.8196534028258</v>
      </c>
      <c r="X11" s="9">
        <v>76.723889227670298</v>
      </c>
      <c r="Y11" s="11">
        <v>66.624703074315903</v>
      </c>
      <c r="Z11" s="9">
        <v>74.719921127795402</v>
      </c>
      <c r="AA11" s="9">
        <v>73.842590821629798</v>
      </c>
      <c r="AB11" s="9">
        <v>72.701132218071805</v>
      </c>
      <c r="AC11" s="9">
        <v>74.314207188521294</v>
      </c>
      <c r="AD11" s="9">
        <v>81.245142803219196</v>
      </c>
      <c r="AE11" s="9">
        <v>79.670864701583696</v>
      </c>
      <c r="AF11" s="9">
        <v>79.457718535929999</v>
      </c>
      <c r="AG11" s="9">
        <v>78.489196473562899</v>
      </c>
      <c r="AH11" s="9">
        <v>80.180346597174307</v>
      </c>
      <c r="AI11" s="9">
        <v>40.098378436206097</v>
      </c>
      <c r="AJ11" s="11">
        <v>29.073759189152302</v>
      </c>
      <c r="AK11" s="11">
        <v>37.407183066813403</v>
      </c>
      <c r="AL11" s="11">
        <v>37.921729826322299</v>
      </c>
      <c r="AM11" s="11">
        <v>34.226541222283103</v>
      </c>
      <c r="AN11" s="11">
        <v>36.394331874988801</v>
      </c>
      <c r="AO11" s="9">
        <v>49.159023696426502</v>
      </c>
      <c r="AP11" s="9">
        <v>47.184719284462702</v>
      </c>
      <c r="AQ11" s="9">
        <v>47.779360651534198</v>
      </c>
      <c r="AR11" s="9">
        <v>49.236591558339001</v>
      </c>
      <c r="AS11" s="9">
        <v>52.007465297432503</v>
      </c>
      <c r="AT11" s="11">
        <v>5.0464630783877196</v>
      </c>
      <c r="AU11" s="11">
        <v>3.1679013315576201</v>
      </c>
      <c r="AV11" s="9">
        <v>6.1341979743450104</v>
      </c>
      <c r="AW11" s="9">
        <v>4.7509741734390696</v>
      </c>
      <c r="AX11" s="11">
        <v>4.0342547200072199</v>
      </c>
      <c r="AY11" s="11">
        <v>5.4067569248527096</v>
      </c>
      <c r="AZ11" s="9">
        <v>10.018471256082201</v>
      </c>
      <c r="BA11" s="9">
        <v>8.2651242162512002</v>
      </c>
      <c r="BB11" s="9">
        <v>9.7746128747456797</v>
      </c>
      <c r="BC11" s="9">
        <v>13.090155082864801</v>
      </c>
      <c r="BD11" s="9">
        <v>11.0920923259264</v>
      </c>
    </row>
    <row r="12" spans="1:56" x14ac:dyDescent="0.25">
      <c r="A12" s="12" t="s">
        <v>21</v>
      </c>
      <c r="B12" s="10" t="s">
        <v>22</v>
      </c>
      <c r="C12" s="10" t="s">
        <v>22</v>
      </c>
      <c r="D12" s="10" t="s">
        <v>22</v>
      </c>
      <c r="E12" s="10" t="s">
        <v>22</v>
      </c>
      <c r="F12" s="10" t="s">
        <v>22</v>
      </c>
      <c r="G12" s="10" t="s">
        <v>22</v>
      </c>
      <c r="H12" s="10" t="s">
        <v>22</v>
      </c>
      <c r="I12" s="9">
        <v>296.35753660321097</v>
      </c>
      <c r="J12" s="9">
        <v>297.48714428859802</v>
      </c>
      <c r="K12" s="9">
        <v>299.39543166747598</v>
      </c>
      <c r="L12" s="9">
        <v>300.09618823938001</v>
      </c>
      <c r="M12" s="10" t="s">
        <v>22</v>
      </c>
      <c r="N12" s="10" t="s">
        <v>22</v>
      </c>
      <c r="O12" s="10" t="s">
        <v>22</v>
      </c>
      <c r="P12" s="10" t="s">
        <v>22</v>
      </c>
      <c r="Q12" s="10" t="s">
        <v>22</v>
      </c>
      <c r="R12" s="10" t="s">
        <v>22</v>
      </c>
      <c r="S12" s="10" t="s">
        <v>22</v>
      </c>
      <c r="T12" s="9">
        <v>20.103957214416901</v>
      </c>
      <c r="U12" s="9">
        <v>19.787270281181598</v>
      </c>
      <c r="V12" s="9">
        <v>20.964555747985901</v>
      </c>
      <c r="W12" s="9">
        <v>18.8050353633244</v>
      </c>
      <c r="X12" s="10" t="s">
        <v>22</v>
      </c>
      <c r="Y12" s="10" t="s">
        <v>22</v>
      </c>
      <c r="Z12" s="10" t="s">
        <v>22</v>
      </c>
      <c r="AA12" s="10" t="s">
        <v>22</v>
      </c>
      <c r="AB12" s="10" t="s">
        <v>22</v>
      </c>
      <c r="AC12" s="10" t="s">
        <v>22</v>
      </c>
      <c r="AD12" s="10" t="s">
        <v>22</v>
      </c>
      <c r="AE12" s="9">
        <v>79.896042785583106</v>
      </c>
      <c r="AF12" s="9">
        <v>80.212729718818395</v>
      </c>
      <c r="AG12" s="9">
        <v>79.035444252014102</v>
      </c>
      <c r="AH12" s="9">
        <v>81.194964636675607</v>
      </c>
      <c r="AI12" s="10" t="s">
        <v>22</v>
      </c>
      <c r="AJ12" s="10" t="s">
        <v>22</v>
      </c>
      <c r="AK12" s="10" t="s">
        <v>22</v>
      </c>
      <c r="AL12" s="10" t="s">
        <v>22</v>
      </c>
      <c r="AM12" s="10" t="s">
        <v>22</v>
      </c>
      <c r="AN12" s="10" t="s">
        <v>22</v>
      </c>
      <c r="AO12" s="10" t="s">
        <v>22</v>
      </c>
      <c r="AP12" s="9">
        <v>47.621055411712902</v>
      </c>
      <c r="AQ12" s="9">
        <v>48.701301995332102</v>
      </c>
      <c r="AR12" s="9">
        <v>50.181048741590097</v>
      </c>
      <c r="AS12" s="9">
        <v>53.016828990371501</v>
      </c>
      <c r="AT12" s="10" t="s">
        <v>22</v>
      </c>
      <c r="AU12" s="10" t="s">
        <v>22</v>
      </c>
      <c r="AV12" s="10" t="s">
        <v>22</v>
      </c>
      <c r="AW12" s="10" t="s">
        <v>22</v>
      </c>
      <c r="AX12" s="10" t="s">
        <v>22</v>
      </c>
      <c r="AY12" s="10" t="s">
        <v>22</v>
      </c>
      <c r="AZ12" s="10" t="s">
        <v>22</v>
      </c>
      <c r="BA12" s="9">
        <v>8.5334324059337092</v>
      </c>
      <c r="BB12" s="9">
        <v>9.9888197385209292</v>
      </c>
      <c r="BC12" s="9">
        <v>13.5720882250848</v>
      </c>
      <c r="BD12" s="9">
        <v>11.4673197325902</v>
      </c>
    </row>
    <row r="13" spans="1:56" x14ac:dyDescent="0.25">
      <c r="A13" s="12" t="s">
        <v>23</v>
      </c>
      <c r="B13" s="10" t="s">
        <v>22</v>
      </c>
      <c r="C13" s="10" t="s">
        <v>22</v>
      </c>
      <c r="D13" s="10" t="s">
        <v>22</v>
      </c>
      <c r="E13" s="10" t="s">
        <v>22</v>
      </c>
      <c r="F13" s="10" t="s">
        <v>22</v>
      </c>
      <c r="G13" s="10" t="s">
        <v>22</v>
      </c>
      <c r="H13" s="10" t="s">
        <v>22</v>
      </c>
      <c r="I13" s="9">
        <v>289.17607752306498</v>
      </c>
      <c r="J13" s="10" t="s">
        <v>19</v>
      </c>
      <c r="K13" s="9">
        <v>277.78569881111798</v>
      </c>
      <c r="L13" s="9">
        <v>269.38996744666701</v>
      </c>
      <c r="M13" s="10" t="s">
        <v>22</v>
      </c>
      <c r="N13" s="10" t="s">
        <v>22</v>
      </c>
      <c r="O13" s="10" t="s">
        <v>22</v>
      </c>
      <c r="P13" s="10" t="s">
        <v>22</v>
      </c>
      <c r="Q13" s="10" t="s">
        <v>22</v>
      </c>
      <c r="R13" s="10" t="s">
        <v>22</v>
      </c>
      <c r="S13" s="10" t="s">
        <v>22</v>
      </c>
      <c r="T13" s="9">
        <v>24.706068580578101</v>
      </c>
      <c r="U13" s="10" t="s">
        <v>19</v>
      </c>
      <c r="V13" s="9">
        <v>34.349753458027799</v>
      </c>
      <c r="W13" s="9">
        <v>44.4117711856778</v>
      </c>
      <c r="X13" s="10" t="s">
        <v>22</v>
      </c>
      <c r="Y13" s="10" t="s">
        <v>22</v>
      </c>
      <c r="Z13" s="10" t="s">
        <v>22</v>
      </c>
      <c r="AA13" s="10" t="s">
        <v>22</v>
      </c>
      <c r="AB13" s="10" t="s">
        <v>22</v>
      </c>
      <c r="AC13" s="10" t="s">
        <v>22</v>
      </c>
      <c r="AD13" s="10" t="s">
        <v>22</v>
      </c>
      <c r="AE13" s="9">
        <v>75.293931419421895</v>
      </c>
      <c r="AF13" s="10" t="s">
        <v>19</v>
      </c>
      <c r="AG13" s="9">
        <v>65.650246541972194</v>
      </c>
      <c r="AH13" s="9">
        <v>55.5882288143222</v>
      </c>
      <c r="AI13" s="10" t="s">
        <v>22</v>
      </c>
      <c r="AJ13" s="10" t="s">
        <v>22</v>
      </c>
      <c r="AK13" s="10" t="s">
        <v>22</v>
      </c>
      <c r="AL13" s="10" t="s">
        <v>22</v>
      </c>
      <c r="AM13" s="10" t="s">
        <v>22</v>
      </c>
      <c r="AN13" s="10" t="s">
        <v>22</v>
      </c>
      <c r="AO13" s="10" t="s">
        <v>22</v>
      </c>
      <c r="AP13" s="9">
        <v>38.703369396186602</v>
      </c>
      <c r="AQ13" s="10" t="s">
        <v>19</v>
      </c>
      <c r="AR13" s="9">
        <v>27.038169950708902</v>
      </c>
      <c r="AS13" s="9">
        <v>27.5427013605659</v>
      </c>
      <c r="AT13" s="10" t="s">
        <v>22</v>
      </c>
      <c r="AU13" s="10" t="s">
        <v>22</v>
      </c>
      <c r="AV13" s="10" t="s">
        <v>22</v>
      </c>
      <c r="AW13" s="10" t="s">
        <v>22</v>
      </c>
      <c r="AX13" s="10" t="s">
        <v>22</v>
      </c>
      <c r="AY13" s="10" t="s">
        <v>22</v>
      </c>
      <c r="AZ13" s="10" t="s">
        <v>22</v>
      </c>
      <c r="BA13" s="9">
        <v>3.0498429400282898</v>
      </c>
      <c r="BB13" s="10" t="s">
        <v>19</v>
      </c>
      <c r="BC13" s="9">
        <v>1.7628495496883101</v>
      </c>
      <c r="BD13" s="9">
        <v>1.99740228417907</v>
      </c>
    </row>
    <row r="14" spans="1:56" x14ac:dyDescent="0.25">
      <c r="A14" s="7" t="s">
        <v>25</v>
      </c>
      <c r="B14" s="11">
        <v>273.16110365467603</v>
      </c>
      <c r="C14" s="9">
        <v>264.83401167299797</v>
      </c>
      <c r="D14" s="11">
        <v>270.62160421408203</v>
      </c>
      <c r="E14" s="11">
        <v>269.39062191894197</v>
      </c>
      <c r="F14" s="11">
        <v>267.45226540338098</v>
      </c>
      <c r="G14" s="9">
        <v>266.69098179820202</v>
      </c>
      <c r="H14" s="11">
        <v>268.94654679893898</v>
      </c>
      <c r="I14" s="11">
        <v>267.69733708018998</v>
      </c>
      <c r="J14" s="9">
        <v>265.64465431986002</v>
      </c>
      <c r="K14" s="9">
        <v>263.47535683568202</v>
      </c>
      <c r="L14" s="9">
        <v>262.63475288389998</v>
      </c>
      <c r="M14" s="11">
        <v>39.445791886361</v>
      </c>
      <c r="N14" s="9">
        <v>48.1852331336639</v>
      </c>
      <c r="O14" s="11">
        <v>41.912987414777803</v>
      </c>
      <c r="P14" s="11">
        <v>43.110367285961097</v>
      </c>
      <c r="Q14" s="9">
        <v>46.407748340425201</v>
      </c>
      <c r="R14" s="9">
        <v>46.106324326068297</v>
      </c>
      <c r="S14" s="11">
        <v>43.173608940903001</v>
      </c>
      <c r="T14" s="11">
        <v>44.431547431164198</v>
      </c>
      <c r="U14" s="9">
        <v>47.591929813152099</v>
      </c>
      <c r="V14" s="9">
        <v>49.819217129977297</v>
      </c>
      <c r="W14" s="9">
        <v>50.2296704486821</v>
      </c>
      <c r="X14" s="11">
        <v>60.554208113639</v>
      </c>
      <c r="Y14" s="9">
        <v>51.8147668663361</v>
      </c>
      <c r="Z14" s="11">
        <v>58.087012585222098</v>
      </c>
      <c r="AA14" s="11">
        <v>56.889632714038903</v>
      </c>
      <c r="AB14" s="9">
        <v>53.592251659574799</v>
      </c>
      <c r="AC14" s="9">
        <v>53.893675673931803</v>
      </c>
      <c r="AD14" s="11">
        <v>56.826391059096999</v>
      </c>
      <c r="AE14" s="11">
        <v>55.568452568835802</v>
      </c>
      <c r="AF14" s="9">
        <v>52.408070186847901</v>
      </c>
      <c r="AG14" s="9">
        <v>50.180782870022703</v>
      </c>
      <c r="AH14" s="9">
        <v>49.7703295513179</v>
      </c>
      <c r="AI14" s="9">
        <v>17.664266090439501</v>
      </c>
      <c r="AJ14" s="9">
        <v>13.4370954474855</v>
      </c>
      <c r="AK14" s="9">
        <v>17.961625159439301</v>
      </c>
      <c r="AL14" s="9">
        <v>17.340239724386201</v>
      </c>
      <c r="AM14" s="9">
        <v>15.9505457599106</v>
      </c>
      <c r="AN14" s="9">
        <v>15.8035000400426</v>
      </c>
      <c r="AO14" s="9">
        <v>17.031671453353901</v>
      </c>
      <c r="AP14" s="9">
        <v>15.7986857465347</v>
      </c>
      <c r="AQ14" s="9">
        <v>16.8222590824859</v>
      </c>
      <c r="AR14" s="9">
        <v>17.3063568480366</v>
      </c>
      <c r="AS14" s="9">
        <v>16.894478291831501</v>
      </c>
      <c r="AT14" s="9">
        <v>0.50357963235143199</v>
      </c>
      <c r="AU14" s="9">
        <v>0.50411169416183998</v>
      </c>
      <c r="AV14" s="9">
        <v>1.02379156570154</v>
      </c>
      <c r="AW14" s="9">
        <v>1.00911595222685</v>
      </c>
      <c r="AX14" s="9">
        <v>0.66472266614003495</v>
      </c>
      <c r="AY14" s="9">
        <v>0.92692528203857605</v>
      </c>
      <c r="AZ14" s="9">
        <v>1.0264347319557601</v>
      </c>
      <c r="BA14" s="9">
        <v>0.74599198843427195</v>
      </c>
      <c r="BB14" s="9">
        <v>1.37130964498603</v>
      </c>
      <c r="BC14" s="9">
        <v>1.43836447235547</v>
      </c>
      <c r="BD14" s="9">
        <v>1.13436294843247</v>
      </c>
    </row>
    <row r="15" spans="1:56" x14ac:dyDescent="0.25">
      <c r="A15" s="7" t="s">
        <v>26</v>
      </c>
      <c r="B15" s="9">
        <v>278.502799958151</v>
      </c>
      <c r="C15" s="9">
        <v>270.20961653754398</v>
      </c>
      <c r="D15" s="11">
        <v>276.14047633242302</v>
      </c>
      <c r="E15" s="9">
        <v>274.71434882002802</v>
      </c>
      <c r="F15" s="9">
        <v>272.70284108806999</v>
      </c>
      <c r="G15" s="9">
        <v>271.94569229500598</v>
      </c>
      <c r="H15" s="9">
        <v>273.56913953099797</v>
      </c>
      <c r="I15" s="11">
        <v>275.64576009547102</v>
      </c>
      <c r="J15" s="11">
        <v>275.71229496513399</v>
      </c>
      <c r="K15" s="9">
        <v>273.96325377628699</v>
      </c>
      <c r="L15" s="9">
        <v>271.95714274511897</v>
      </c>
      <c r="M15" s="11">
        <v>32.719623434457603</v>
      </c>
      <c r="N15" s="9">
        <v>41.841378535348298</v>
      </c>
      <c r="O15" s="9">
        <v>36.068008794162402</v>
      </c>
      <c r="P15" s="9">
        <v>38.098893443644798</v>
      </c>
      <c r="Q15" s="9">
        <v>39.280494385838402</v>
      </c>
      <c r="R15" s="9">
        <v>40.071160175372803</v>
      </c>
      <c r="S15" s="9">
        <v>38.767614155771398</v>
      </c>
      <c r="T15" s="11">
        <v>36.228883980128302</v>
      </c>
      <c r="U15" s="9">
        <v>37.146175627171601</v>
      </c>
      <c r="V15" s="9">
        <v>39.083027384751801</v>
      </c>
      <c r="W15" s="9">
        <v>40.530749625807303</v>
      </c>
      <c r="X15" s="11">
        <v>67.280376565542397</v>
      </c>
      <c r="Y15" s="9">
        <v>58.158621464651702</v>
      </c>
      <c r="Z15" s="9">
        <v>63.931991205837697</v>
      </c>
      <c r="AA15" s="9">
        <v>61.901106556355202</v>
      </c>
      <c r="AB15" s="9">
        <v>60.719505614161697</v>
      </c>
      <c r="AC15" s="9">
        <v>59.928839824627197</v>
      </c>
      <c r="AD15" s="9">
        <v>61.232385844228602</v>
      </c>
      <c r="AE15" s="11">
        <v>63.771116019871698</v>
      </c>
      <c r="AF15" s="9">
        <v>62.853824372828399</v>
      </c>
      <c r="AG15" s="9">
        <v>60.916972615248199</v>
      </c>
      <c r="AH15" s="9">
        <v>59.469250374192697</v>
      </c>
      <c r="AI15" s="9">
        <v>22.969985447787099</v>
      </c>
      <c r="AJ15" s="9">
        <v>20.121951422736998</v>
      </c>
      <c r="AK15" s="9">
        <v>25.0135021978843</v>
      </c>
      <c r="AL15" s="9">
        <v>23.653481942158201</v>
      </c>
      <c r="AM15" s="9">
        <v>21.651851067258701</v>
      </c>
      <c r="AN15" s="11">
        <v>19.5554789042829</v>
      </c>
      <c r="AO15" s="9">
        <v>21.881018310876801</v>
      </c>
      <c r="AP15" s="9">
        <v>23.358416053372</v>
      </c>
      <c r="AQ15" s="9">
        <v>25.1005313695984</v>
      </c>
      <c r="AR15" s="9">
        <v>25.0764061790724</v>
      </c>
      <c r="AS15" s="9">
        <v>24.304196695227301</v>
      </c>
      <c r="AT15" s="9">
        <v>1.4549683781666001</v>
      </c>
      <c r="AU15" s="9">
        <v>1.13939223768071</v>
      </c>
      <c r="AV15" s="9">
        <v>1.83107160897675</v>
      </c>
      <c r="AW15" s="9">
        <v>1.9263125926331801</v>
      </c>
      <c r="AX15" s="9">
        <v>1.2544658794802701</v>
      </c>
      <c r="AY15" s="9">
        <v>1.6237194567753599</v>
      </c>
      <c r="AZ15" s="9">
        <v>1.68286303576427</v>
      </c>
      <c r="BA15" s="9">
        <v>1.85585894455947</v>
      </c>
      <c r="BB15" s="9">
        <v>2.42111560760938</v>
      </c>
      <c r="BC15" s="9">
        <v>2.6632402083160498</v>
      </c>
      <c r="BD15" s="9">
        <v>2.4501437024894699</v>
      </c>
    </row>
    <row r="16" spans="1:56" x14ac:dyDescent="0.25">
      <c r="A16" s="7" t="s">
        <v>27</v>
      </c>
      <c r="B16" s="10" t="s">
        <v>19</v>
      </c>
      <c r="C16" s="10" t="s">
        <v>19</v>
      </c>
      <c r="D16" s="10" t="s">
        <v>19</v>
      </c>
      <c r="E16" s="10" t="s">
        <v>19</v>
      </c>
      <c r="F16" s="9">
        <v>288.85603476947102</v>
      </c>
      <c r="G16" s="9">
        <v>283.17300045681998</v>
      </c>
      <c r="H16" s="9">
        <v>298.291343427112</v>
      </c>
      <c r="I16" s="9">
        <v>290.94705664906098</v>
      </c>
      <c r="J16" s="9">
        <v>295.04501334320901</v>
      </c>
      <c r="K16" s="9">
        <v>295.11483727072402</v>
      </c>
      <c r="L16" s="9">
        <v>291.00626862972098</v>
      </c>
      <c r="M16" s="10" t="s">
        <v>19</v>
      </c>
      <c r="N16" s="10" t="s">
        <v>19</v>
      </c>
      <c r="O16" s="10" t="s">
        <v>19</v>
      </c>
      <c r="P16" s="10" t="s">
        <v>19</v>
      </c>
      <c r="Q16" s="9">
        <v>25.190057980258199</v>
      </c>
      <c r="R16" s="9">
        <v>26.8397661019944</v>
      </c>
      <c r="S16" s="11">
        <v>16.623135402409002</v>
      </c>
      <c r="T16" s="9">
        <v>22.684203723117498</v>
      </c>
      <c r="U16" s="9">
        <v>21.406890022241601</v>
      </c>
      <c r="V16" s="9">
        <v>22.4824368054059</v>
      </c>
      <c r="W16" s="9">
        <v>25.5007647718143</v>
      </c>
      <c r="X16" s="10" t="s">
        <v>19</v>
      </c>
      <c r="Y16" s="10" t="s">
        <v>19</v>
      </c>
      <c r="Z16" s="10" t="s">
        <v>19</v>
      </c>
      <c r="AA16" s="10" t="s">
        <v>19</v>
      </c>
      <c r="AB16" s="9">
        <v>74.809942019741797</v>
      </c>
      <c r="AC16" s="9">
        <v>73.1602338980056</v>
      </c>
      <c r="AD16" s="11">
        <v>83.376864597590995</v>
      </c>
      <c r="AE16" s="9">
        <v>77.315796276882494</v>
      </c>
      <c r="AF16" s="9">
        <v>78.593109977758402</v>
      </c>
      <c r="AG16" s="9">
        <v>77.517563194594103</v>
      </c>
      <c r="AH16" s="9">
        <v>74.499235228185697</v>
      </c>
      <c r="AI16" s="10" t="s">
        <v>19</v>
      </c>
      <c r="AJ16" s="10" t="s">
        <v>19</v>
      </c>
      <c r="AK16" s="10" t="s">
        <v>19</v>
      </c>
      <c r="AL16" s="10" t="s">
        <v>19</v>
      </c>
      <c r="AM16" s="9">
        <v>36.289475980217603</v>
      </c>
      <c r="AN16" s="9">
        <v>29.44623255362</v>
      </c>
      <c r="AO16" s="9">
        <v>48.545775354083801</v>
      </c>
      <c r="AP16" s="9">
        <v>38.021709816931903</v>
      </c>
      <c r="AQ16" s="9">
        <v>45.332883366193798</v>
      </c>
      <c r="AR16" s="9">
        <v>45.805107350750397</v>
      </c>
      <c r="AS16" s="9">
        <v>41.703930845817403</v>
      </c>
      <c r="AT16" s="10" t="s">
        <v>19</v>
      </c>
      <c r="AU16" s="10" t="s">
        <v>19</v>
      </c>
      <c r="AV16" s="10" t="s">
        <v>19</v>
      </c>
      <c r="AW16" s="10" t="s">
        <v>19</v>
      </c>
      <c r="AX16" s="9">
        <v>3.4701788965497</v>
      </c>
      <c r="AY16" s="9">
        <v>2.3512187598983201</v>
      </c>
      <c r="AZ16" s="9">
        <v>9.0753184537902101</v>
      </c>
      <c r="BA16" s="9">
        <v>6.4718988449804904</v>
      </c>
      <c r="BB16" s="9">
        <v>9.1915593973618606</v>
      </c>
      <c r="BC16" s="9">
        <v>9.9281451150860107</v>
      </c>
      <c r="BD16" s="9">
        <v>7.9790201375538503</v>
      </c>
    </row>
    <row r="17" spans="1:56" x14ac:dyDescent="0.25">
      <c r="A17" s="7" t="s">
        <v>28</v>
      </c>
      <c r="B17" s="11">
        <v>297.43195945400799</v>
      </c>
      <c r="C17" s="9">
        <v>293.39333203723999</v>
      </c>
      <c r="D17" s="11">
        <v>296.79864199715399</v>
      </c>
      <c r="E17" s="11">
        <v>296.529250171851</v>
      </c>
      <c r="F17" s="9">
        <v>292.32029448043102</v>
      </c>
      <c r="G17" s="9">
        <v>292.68769260172002</v>
      </c>
      <c r="H17" s="11">
        <v>295.98350978884901</v>
      </c>
      <c r="I17" s="11">
        <v>297.28812116543401</v>
      </c>
      <c r="J17" s="11">
        <v>295.49791668737799</v>
      </c>
      <c r="K17" s="11">
        <v>295.00166990420001</v>
      </c>
      <c r="L17" s="9">
        <v>291.86163260927901</v>
      </c>
      <c r="M17" s="11">
        <v>15.067075115110899</v>
      </c>
      <c r="N17" s="11">
        <v>19.5184118517064</v>
      </c>
      <c r="O17" s="11">
        <v>17.484535521668001</v>
      </c>
      <c r="P17" s="11">
        <v>17.7710621913822</v>
      </c>
      <c r="Q17" s="9">
        <v>20.941743961081102</v>
      </c>
      <c r="R17" s="9">
        <v>21.329341590664999</v>
      </c>
      <c r="S17" s="11">
        <v>18.773002457204299</v>
      </c>
      <c r="T17" s="11">
        <v>17.484266363344499</v>
      </c>
      <c r="U17" s="11">
        <v>20.573768078077499</v>
      </c>
      <c r="V17" s="9">
        <v>21.4826436073858</v>
      </c>
      <c r="W17" s="9">
        <v>23.5189383103715</v>
      </c>
      <c r="X17" s="11">
        <v>84.932924884889104</v>
      </c>
      <c r="Y17" s="11">
        <v>80.481588148293596</v>
      </c>
      <c r="Z17" s="11">
        <v>82.515464478331893</v>
      </c>
      <c r="AA17" s="11">
        <v>82.2289378086178</v>
      </c>
      <c r="AB17" s="9">
        <v>79.058256038918898</v>
      </c>
      <c r="AC17" s="9">
        <v>78.670658409335005</v>
      </c>
      <c r="AD17" s="11">
        <v>81.226997542795701</v>
      </c>
      <c r="AE17" s="11">
        <v>82.515733636655497</v>
      </c>
      <c r="AF17" s="11">
        <v>79.426231921922493</v>
      </c>
      <c r="AG17" s="9">
        <v>78.517356392614204</v>
      </c>
      <c r="AH17" s="9">
        <v>76.481061689628504</v>
      </c>
      <c r="AI17" s="9">
        <v>46.465050400010099</v>
      </c>
      <c r="AJ17" s="9">
        <v>42.266912731299001</v>
      </c>
      <c r="AK17" s="11">
        <v>46.793954113641298</v>
      </c>
      <c r="AL17" s="11">
        <v>46.880980171560701</v>
      </c>
      <c r="AM17" s="9">
        <v>41.627541949751198</v>
      </c>
      <c r="AN17" s="9">
        <v>42.526358536819401</v>
      </c>
      <c r="AO17" s="9">
        <v>46.295733314814697</v>
      </c>
      <c r="AP17" s="11">
        <v>47.021410107690002</v>
      </c>
      <c r="AQ17" s="9">
        <v>46.069900950850702</v>
      </c>
      <c r="AR17" s="11">
        <v>46.517949949737599</v>
      </c>
      <c r="AS17" s="9">
        <v>43.263234550909402</v>
      </c>
      <c r="AT17" s="11">
        <v>4.8578428531803004</v>
      </c>
      <c r="AU17" s="11">
        <v>5.2105955728365903</v>
      </c>
      <c r="AV17" s="9">
        <v>7.1155827292249798</v>
      </c>
      <c r="AW17" s="9">
        <v>7.0291836692613101</v>
      </c>
      <c r="AX17" s="11">
        <v>5.6904550703972001</v>
      </c>
      <c r="AY17" s="9">
        <v>5.9521120819566802</v>
      </c>
      <c r="AZ17" s="9">
        <v>6.9143223087751702</v>
      </c>
      <c r="BA17" s="9">
        <v>7.4051068296582203</v>
      </c>
      <c r="BB17" s="9">
        <v>8.5417088058747908</v>
      </c>
      <c r="BC17" s="9">
        <v>8.5728948433514205</v>
      </c>
      <c r="BD17" s="9">
        <v>7.5094449779755799</v>
      </c>
    </row>
    <row r="18" spans="1:56" x14ac:dyDescent="0.25">
      <c r="A18" s="29" t="s">
        <v>29</v>
      </c>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30"/>
      <c r="AU18" s="30"/>
      <c r="AV18" s="30"/>
      <c r="AW18" s="30"/>
      <c r="AX18" s="30"/>
      <c r="AY18" s="30"/>
      <c r="AZ18" s="30"/>
      <c r="BA18" s="30"/>
      <c r="BB18" s="30"/>
      <c r="BC18" s="30"/>
      <c r="BD18" s="30"/>
    </row>
    <row r="19" spans="1:56" x14ac:dyDescent="0.25">
      <c r="A19" s="7" t="s">
        <v>30</v>
      </c>
      <c r="B19" s="11">
        <v>286.92944951615698</v>
      </c>
      <c r="C19" s="11">
        <v>280.41659217666302</v>
      </c>
      <c r="D19" s="11">
        <v>282.64911895476803</v>
      </c>
      <c r="E19" s="11">
        <v>281.953574597765</v>
      </c>
      <c r="F19" s="9">
        <v>278.60818757522998</v>
      </c>
      <c r="G19" s="9">
        <v>279.14190988943</v>
      </c>
      <c r="H19" s="11">
        <v>282.23109872250097</v>
      </c>
      <c r="I19" s="11">
        <v>283.63360257845699</v>
      </c>
      <c r="J19" s="11">
        <v>281.91009088424602</v>
      </c>
      <c r="K19" s="9">
        <v>279.27862242296902</v>
      </c>
      <c r="L19" s="9">
        <v>277.439296539819</v>
      </c>
      <c r="M19" s="11">
        <v>24.7874434781844</v>
      </c>
      <c r="N19" s="11">
        <v>31.488330637609501</v>
      </c>
      <c r="O19" s="11">
        <v>29.7973777142935</v>
      </c>
      <c r="P19" s="11">
        <v>30.459536416622502</v>
      </c>
      <c r="Q19" s="11">
        <v>33.278164837075302</v>
      </c>
      <c r="R19" s="11">
        <v>33.4671346076248</v>
      </c>
      <c r="S19" s="11">
        <v>31.4094870701873</v>
      </c>
      <c r="T19" s="11">
        <v>29.884734583494499</v>
      </c>
      <c r="U19" s="11">
        <v>32.3628152271773</v>
      </c>
      <c r="V19" s="9">
        <v>35.4433461782751</v>
      </c>
      <c r="W19" s="9">
        <v>36.546207515687399</v>
      </c>
      <c r="X19" s="11">
        <v>75.2125565218156</v>
      </c>
      <c r="Y19" s="11">
        <v>68.511669362390506</v>
      </c>
      <c r="Z19" s="11">
        <v>70.202622285706497</v>
      </c>
      <c r="AA19" s="11">
        <v>69.540463583377502</v>
      </c>
      <c r="AB19" s="11">
        <v>66.721835162924606</v>
      </c>
      <c r="AC19" s="11">
        <v>66.5328653923752</v>
      </c>
      <c r="AD19" s="11">
        <v>68.590512929812704</v>
      </c>
      <c r="AE19" s="11">
        <v>70.115265416505494</v>
      </c>
      <c r="AF19" s="11">
        <v>67.637184772822707</v>
      </c>
      <c r="AG19" s="9">
        <v>64.556653821724893</v>
      </c>
      <c r="AH19" s="9">
        <v>63.453792484312601</v>
      </c>
      <c r="AI19" s="11">
        <v>34.142158132864502</v>
      </c>
      <c r="AJ19" s="9">
        <v>29.264950676013498</v>
      </c>
      <c r="AK19" s="9">
        <v>31.798832554627001</v>
      </c>
      <c r="AL19" s="9">
        <v>31.7786672445744</v>
      </c>
      <c r="AM19" s="11">
        <v>27.829239639913901</v>
      </c>
      <c r="AN19" s="9">
        <v>28.905445860640199</v>
      </c>
      <c r="AO19" s="9">
        <v>32.352077433100703</v>
      </c>
      <c r="AP19" s="11">
        <v>33.327489579171903</v>
      </c>
      <c r="AQ19" s="9">
        <v>32.884515819226998</v>
      </c>
      <c r="AR19" s="9">
        <v>31.9512706206574</v>
      </c>
      <c r="AS19" s="9">
        <v>30.866453547900299</v>
      </c>
      <c r="AT19" s="11">
        <v>2.4878137784281602</v>
      </c>
      <c r="AU19" s="11">
        <v>2.1762513598414701</v>
      </c>
      <c r="AV19" s="9">
        <v>3.6483943796136402</v>
      </c>
      <c r="AW19" s="9">
        <v>3.3670913822447002</v>
      </c>
      <c r="AX19" s="11">
        <v>2.2500096025410601</v>
      </c>
      <c r="AY19" s="11">
        <v>2.95563701531968</v>
      </c>
      <c r="AZ19" s="9">
        <v>3.8203423699198602</v>
      </c>
      <c r="BA19" s="9">
        <v>4.1602953801793401</v>
      </c>
      <c r="BB19" s="9">
        <v>4.9854563294188896</v>
      </c>
      <c r="BC19" s="9">
        <v>5.0368741525613201</v>
      </c>
      <c r="BD19" s="9">
        <v>4.6845342618967596</v>
      </c>
    </row>
    <row r="20" spans="1:56" x14ac:dyDescent="0.25">
      <c r="A20" s="7" t="s">
        <v>31</v>
      </c>
      <c r="B20" s="11">
        <v>297.09002383946802</v>
      </c>
      <c r="C20" s="11">
        <v>294.17793426043499</v>
      </c>
      <c r="D20" s="11">
        <v>298.39954780853202</v>
      </c>
      <c r="E20" s="11">
        <v>298.01323784322602</v>
      </c>
      <c r="F20" s="11">
        <v>294.90557002150803</v>
      </c>
      <c r="G20" s="11">
        <v>292.46329527702602</v>
      </c>
      <c r="H20" s="11">
        <v>294.26904718667402</v>
      </c>
      <c r="I20" s="11">
        <v>293.37932240317002</v>
      </c>
      <c r="J20" s="11">
        <v>292.09500957479099</v>
      </c>
      <c r="K20" s="11">
        <v>291.788273329589</v>
      </c>
      <c r="L20" s="9">
        <v>288.04349700935802</v>
      </c>
      <c r="M20" s="11">
        <v>16.071738816584901</v>
      </c>
      <c r="N20" s="11">
        <v>19.569990570037699</v>
      </c>
      <c r="O20" s="11">
        <v>16.671742290965</v>
      </c>
      <c r="P20" s="11">
        <v>17.181073544504599</v>
      </c>
      <c r="Q20" s="11">
        <v>19.562187604083402</v>
      </c>
      <c r="R20" s="11">
        <v>21.863058367850201</v>
      </c>
      <c r="S20" s="11">
        <v>20.2455397341386</v>
      </c>
      <c r="T20" s="11">
        <v>20.822569783984701</v>
      </c>
      <c r="U20" s="11">
        <v>23.7205305385625</v>
      </c>
      <c r="V20" s="11">
        <v>24.2871918011069</v>
      </c>
      <c r="W20" s="9">
        <v>26.959246108238101</v>
      </c>
      <c r="X20" s="11">
        <v>83.928261183415103</v>
      </c>
      <c r="Y20" s="11">
        <v>80.430009429962297</v>
      </c>
      <c r="Z20" s="11">
        <v>83.328257709035</v>
      </c>
      <c r="AA20" s="11">
        <v>82.8189264554955</v>
      </c>
      <c r="AB20" s="11">
        <v>80.437812395916595</v>
      </c>
      <c r="AC20" s="11">
        <v>78.136941632149799</v>
      </c>
      <c r="AD20" s="11">
        <v>79.754460265861397</v>
      </c>
      <c r="AE20" s="11">
        <v>79.177430216015296</v>
      </c>
      <c r="AF20" s="11">
        <v>76.2794694614375</v>
      </c>
      <c r="AG20" s="11">
        <v>75.7128081988931</v>
      </c>
      <c r="AH20" s="9">
        <v>73.040753891761895</v>
      </c>
      <c r="AI20" s="11">
        <v>45.980854586702598</v>
      </c>
      <c r="AJ20" s="11">
        <v>43.224844360101301</v>
      </c>
      <c r="AK20" s="11">
        <v>48.1531875910674</v>
      </c>
      <c r="AL20" s="11">
        <v>48.067344593441099</v>
      </c>
      <c r="AM20" s="11">
        <v>43.930108087388</v>
      </c>
      <c r="AN20" s="9">
        <v>41.429711312517803</v>
      </c>
      <c r="AO20" s="11">
        <v>43.461160774281701</v>
      </c>
      <c r="AP20" s="11">
        <v>41.9315424470363</v>
      </c>
      <c r="AQ20" s="9">
        <v>41.9601627684237</v>
      </c>
      <c r="AR20" s="11">
        <v>42.404994707015902</v>
      </c>
      <c r="AS20" s="9">
        <v>38.905583677197903</v>
      </c>
      <c r="AT20" s="9">
        <v>5.3296906852327597</v>
      </c>
      <c r="AU20" s="9">
        <v>6.2188607272645902</v>
      </c>
      <c r="AV20" s="9">
        <v>7.6170460882149396</v>
      </c>
      <c r="AW20" s="9">
        <v>7.6937795275018104</v>
      </c>
      <c r="AX20" s="9">
        <v>6.6974607746665198</v>
      </c>
      <c r="AY20" s="9">
        <v>6.1863167872869296</v>
      </c>
      <c r="AZ20" s="9">
        <v>6.8445701983809197</v>
      </c>
      <c r="BA20" s="9">
        <v>6.55759205297778</v>
      </c>
      <c r="BB20" s="9">
        <v>7.5444444692089201</v>
      </c>
      <c r="BC20" s="11">
        <v>7.7255030637654096</v>
      </c>
      <c r="BD20" s="9">
        <v>6.2722989742600701</v>
      </c>
    </row>
    <row r="21" spans="1:56" x14ac:dyDescent="0.25">
      <c r="A21" s="29" t="s">
        <v>32</v>
      </c>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row>
    <row r="22" spans="1:56" x14ac:dyDescent="0.25">
      <c r="A22" s="7" t="s">
        <v>33</v>
      </c>
      <c r="B22" s="10" t="s">
        <v>22</v>
      </c>
      <c r="C22" s="10" t="s">
        <v>22</v>
      </c>
      <c r="D22" s="10" t="s">
        <v>22</v>
      </c>
      <c r="E22" s="10" t="s">
        <v>22</v>
      </c>
      <c r="F22" s="10" t="s">
        <v>22</v>
      </c>
      <c r="G22" s="9">
        <v>270.82082612961801</v>
      </c>
      <c r="H22" s="11">
        <v>272.73526755529201</v>
      </c>
      <c r="I22" s="11">
        <v>273.75687695509203</v>
      </c>
      <c r="J22" s="11">
        <v>272.41568810165199</v>
      </c>
      <c r="K22" s="9">
        <v>271.12573615420899</v>
      </c>
      <c r="L22" s="9">
        <v>269.50562711420798</v>
      </c>
      <c r="M22" s="10" t="s">
        <v>22</v>
      </c>
      <c r="N22" s="10" t="s">
        <v>22</v>
      </c>
      <c r="O22" s="10" t="s">
        <v>22</v>
      </c>
      <c r="P22" s="10" t="s">
        <v>22</v>
      </c>
      <c r="Q22" s="10" t="s">
        <v>22</v>
      </c>
      <c r="R22" s="9">
        <v>41.398173025054597</v>
      </c>
      <c r="S22" s="11">
        <v>39.3734189939725</v>
      </c>
      <c r="T22" s="11">
        <v>38.1975613284933</v>
      </c>
      <c r="U22" s="11">
        <v>40.144748009166001</v>
      </c>
      <c r="V22" s="9">
        <v>41.966303610753499</v>
      </c>
      <c r="W22" s="9">
        <v>43.318739458420097</v>
      </c>
      <c r="X22" s="10" t="s">
        <v>22</v>
      </c>
      <c r="Y22" s="10" t="s">
        <v>22</v>
      </c>
      <c r="Z22" s="10" t="s">
        <v>22</v>
      </c>
      <c r="AA22" s="10" t="s">
        <v>22</v>
      </c>
      <c r="AB22" s="10" t="s">
        <v>22</v>
      </c>
      <c r="AC22" s="9">
        <v>58.601826974945403</v>
      </c>
      <c r="AD22" s="11">
        <v>60.6265810060275</v>
      </c>
      <c r="AE22" s="11">
        <v>61.8024386715067</v>
      </c>
      <c r="AF22" s="11">
        <v>59.855251990833899</v>
      </c>
      <c r="AG22" s="9">
        <v>58.033696389246501</v>
      </c>
      <c r="AH22" s="9">
        <v>56.681260541579903</v>
      </c>
      <c r="AI22" s="10" t="s">
        <v>22</v>
      </c>
      <c r="AJ22" s="10" t="s">
        <v>22</v>
      </c>
      <c r="AK22" s="10" t="s">
        <v>22</v>
      </c>
      <c r="AL22" s="10" t="s">
        <v>22</v>
      </c>
      <c r="AM22" s="10" t="s">
        <v>22</v>
      </c>
      <c r="AN22" s="11">
        <v>19.647942557967799</v>
      </c>
      <c r="AO22" s="9">
        <v>21.222117546417898</v>
      </c>
      <c r="AP22" s="9">
        <v>21.664238949190999</v>
      </c>
      <c r="AQ22" s="9">
        <v>22.6271321508694</v>
      </c>
      <c r="AR22" s="9">
        <v>23.0785293891404</v>
      </c>
      <c r="AS22" s="9">
        <v>22.871943397548598</v>
      </c>
      <c r="AT22" s="10" t="s">
        <v>22</v>
      </c>
      <c r="AU22" s="10" t="s">
        <v>22</v>
      </c>
      <c r="AV22" s="10" t="s">
        <v>22</v>
      </c>
      <c r="AW22" s="10" t="s">
        <v>22</v>
      </c>
      <c r="AX22" s="10" t="s">
        <v>22</v>
      </c>
      <c r="AY22" s="9">
        <v>1.3506771447091099</v>
      </c>
      <c r="AZ22" s="9">
        <v>1.54093095750682</v>
      </c>
      <c r="BA22" s="9">
        <v>1.58857719979477</v>
      </c>
      <c r="BB22" s="9">
        <v>2.0757865378793099</v>
      </c>
      <c r="BC22" s="9">
        <v>2.2364782327335702</v>
      </c>
      <c r="BD22" s="9">
        <v>2.1206743911751298</v>
      </c>
    </row>
    <row r="23" spans="1:56" x14ac:dyDescent="0.25">
      <c r="A23" s="7" t="s">
        <v>34</v>
      </c>
      <c r="B23" s="10" t="s">
        <v>22</v>
      </c>
      <c r="C23" s="10" t="s">
        <v>22</v>
      </c>
      <c r="D23" s="10" t="s">
        <v>22</v>
      </c>
      <c r="E23" s="10" t="s">
        <v>22</v>
      </c>
      <c r="F23" s="10" t="s">
        <v>22</v>
      </c>
      <c r="G23" s="9">
        <v>290.01958027203301</v>
      </c>
      <c r="H23" s="11">
        <v>293.85050975608999</v>
      </c>
      <c r="I23" s="11">
        <v>296.37507293324501</v>
      </c>
      <c r="J23" s="11">
        <v>294.917887508776</v>
      </c>
      <c r="K23" s="11">
        <v>294.34234051226201</v>
      </c>
      <c r="L23" s="9">
        <v>290.776344975065</v>
      </c>
      <c r="M23" s="10" t="s">
        <v>22</v>
      </c>
      <c r="N23" s="10" t="s">
        <v>22</v>
      </c>
      <c r="O23" s="10" t="s">
        <v>22</v>
      </c>
      <c r="P23" s="10" t="s">
        <v>22</v>
      </c>
      <c r="Q23" s="10" t="s">
        <v>22</v>
      </c>
      <c r="R23" s="9">
        <v>23.735858692157301</v>
      </c>
      <c r="S23" s="11">
        <v>20.8887957575411</v>
      </c>
      <c r="T23" s="11">
        <v>18.389451835169901</v>
      </c>
      <c r="U23" s="11">
        <v>21.296877934047501</v>
      </c>
      <c r="V23" s="11">
        <v>22.487634371340398</v>
      </c>
      <c r="W23" s="9">
        <v>24.672571145171801</v>
      </c>
      <c r="X23" s="10" t="s">
        <v>22</v>
      </c>
      <c r="Y23" s="10" t="s">
        <v>22</v>
      </c>
      <c r="Z23" s="10" t="s">
        <v>22</v>
      </c>
      <c r="AA23" s="10" t="s">
        <v>22</v>
      </c>
      <c r="AB23" s="10" t="s">
        <v>22</v>
      </c>
      <c r="AC23" s="9">
        <v>76.264141307842706</v>
      </c>
      <c r="AD23" s="11">
        <v>79.111204242458896</v>
      </c>
      <c r="AE23" s="11">
        <v>81.610548164830107</v>
      </c>
      <c r="AF23" s="11">
        <v>78.703122065952499</v>
      </c>
      <c r="AG23" s="11">
        <v>77.512365628659595</v>
      </c>
      <c r="AH23" s="9">
        <v>75.327428854828199</v>
      </c>
      <c r="AI23" s="10" t="s">
        <v>22</v>
      </c>
      <c r="AJ23" s="10" t="s">
        <v>22</v>
      </c>
      <c r="AK23" s="10" t="s">
        <v>22</v>
      </c>
      <c r="AL23" s="10" t="s">
        <v>22</v>
      </c>
      <c r="AM23" s="10" t="s">
        <v>22</v>
      </c>
      <c r="AN23" s="11">
        <v>39.280173890731703</v>
      </c>
      <c r="AO23" s="9">
        <v>43.80270494122</v>
      </c>
      <c r="AP23" s="11">
        <v>46.136254858299402</v>
      </c>
      <c r="AQ23" s="9">
        <v>45.345304208496799</v>
      </c>
      <c r="AR23" s="11">
        <v>45.782233610524898</v>
      </c>
      <c r="AS23" s="9">
        <v>42.280068086242999</v>
      </c>
      <c r="AT23" s="10" t="s">
        <v>22</v>
      </c>
      <c r="AU23" s="10" t="s">
        <v>22</v>
      </c>
      <c r="AV23" s="10" t="s">
        <v>22</v>
      </c>
      <c r="AW23" s="10" t="s">
        <v>22</v>
      </c>
      <c r="AX23" s="10" t="s">
        <v>22</v>
      </c>
      <c r="AY23" s="11">
        <v>5.42161229541545</v>
      </c>
      <c r="AZ23" s="9">
        <v>6.6986414129837799</v>
      </c>
      <c r="BA23" s="9">
        <v>7.2531823539470803</v>
      </c>
      <c r="BB23" s="9">
        <v>8.3229015300387204</v>
      </c>
      <c r="BC23" s="11">
        <v>9.0200759501393097</v>
      </c>
      <c r="BD23" s="9">
        <v>7.4499275941609504</v>
      </c>
    </row>
    <row r="24" spans="1:56" x14ac:dyDescent="0.25">
      <c r="A24" s="7" t="s">
        <v>35</v>
      </c>
      <c r="B24" s="10" t="s">
        <v>22</v>
      </c>
      <c r="C24" s="10" t="s">
        <v>22</v>
      </c>
      <c r="D24" s="10" t="s">
        <v>22</v>
      </c>
      <c r="E24" s="10" t="s">
        <v>22</v>
      </c>
      <c r="F24" s="10" t="s">
        <v>22</v>
      </c>
      <c r="G24" s="9">
        <v>295.16683753559499</v>
      </c>
      <c r="H24" s="9">
        <v>296.46869584371899</v>
      </c>
      <c r="I24" s="9">
        <v>302.01908200025099</v>
      </c>
      <c r="J24" s="9">
        <v>305.39826190719901</v>
      </c>
      <c r="K24" s="9">
        <v>299.375378947206</v>
      </c>
      <c r="L24" s="9">
        <v>298.46653206971001</v>
      </c>
      <c r="M24" s="10" t="s">
        <v>22</v>
      </c>
      <c r="N24" s="10" t="s">
        <v>22</v>
      </c>
      <c r="O24" s="10" t="s">
        <v>22</v>
      </c>
      <c r="P24" s="10" t="s">
        <v>22</v>
      </c>
      <c r="Q24" s="10" t="s">
        <v>22</v>
      </c>
      <c r="R24" s="9">
        <v>19.621134871529499</v>
      </c>
      <c r="S24" s="9">
        <v>19.0367158442644</v>
      </c>
      <c r="T24" s="9">
        <v>14.681280415892299</v>
      </c>
      <c r="U24" s="9">
        <v>13.9043365311688</v>
      </c>
      <c r="V24" s="9">
        <v>18.1114933682436</v>
      </c>
      <c r="W24" s="9">
        <v>18.353833896731601</v>
      </c>
      <c r="X24" s="10" t="s">
        <v>22</v>
      </c>
      <c r="Y24" s="10" t="s">
        <v>22</v>
      </c>
      <c r="Z24" s="10" t="s">
        <v>22</v>
      </c>
      <c r="AA24" s="10" t="s">
        <v>22</v>
      </c>
      <c r="AB24" s="10" t="s">
        <v>22</v>
      </c>
      <c r="AC24" s="9">
        <v>80.378865128470494</v>
      </c>
      <c r="AD24" s="9">
        <v>80.963284155735593</v>
      </c>
      <c r="AE24" s="9">
        <v>85.318719584107697</v>
      </c>
      <c r="AF24" s="9">
        <v>86.095663468831205</v>
      </c>
      <c r="AG24" s="9">
        <v>81.8885066317564</v>
      </c>
      <c r="AH24" s="9">
        <v>81.646166103268399</v>
      </c>
      <c r="AI24" s="10" t="s">
        <v>22</v>
      </c>
      <c r="AJ24" s="10" t="s">
        <v>22</v>
      </c>
      <c r="AK24" s="10" t="s">
        <v>22</v>
      </c>
      <c r="AL24" s="10" t="s">
        <v>22</v>
      </c>
      <c r="AM24" s="10" t="s">
        <v>22</v>
      </c>
      <c r="AN24" s="9">
        <v>46.395031630531001</v>
      </c>
      <c r="AO24" s="9">
        <v>47.735573659869701</v>
      </c>
      <c r="AP24" s="9">
        <v>52.590887181573102</v>
      </c>
      <c r="AQ24" s="9">
        <v>56.712312712820399</v>
      </c>
      <c r="AR24" s="9">
        <v>50.9666275052016</v>
      </c>
      <c r="AS24" s="9">
        <v>48.697705663299601</v>
      </c>
      <c r="AT24" s="10" t="s">
        <v>22</v>
      </c>
      <c r="AU24" s="10" t="s">
        <v>22</v>
      </c>
      <c r="AV24" s="10" t="s">
        <v>22</v>
      </c>
      <c r="AW24" s="10" t="s">
        <v>22</v>
      </c>
      <c r="AX24" s="10" t="s">
        <v>22</v>
      </c>
      <c r="AY24" s="9">
        <v>7.0280652456842603</v>
      </c>
      <c r="AZ24" s="9">
        <v>7.3628742712570503</v>
      </c>
      <c r="BA24" s="9">
        <v>9.8931667689478804</v>
      </c>
      <c r="BB24" s="9">
        <v>12.9108647811808</v>
      </c>
      <c r="BC24" s="9">
        <v>9.5783095809338406</v>
      </c>
      <c r="BD24" s="9">
        <v>9.9589898407724409</v>
      </c>
    </row>
    <row r="25" spans="1:56" x14ac:dyDescent="0.25">
      <c r="A25" s="29" t="s">
        <v>36</v>
      </c>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30"/>
      <c r="AM25" s="30"/>
      <c r="AN25" s="30"/>
      <c r="AO25" s="30"/>
      <c r="AP25" s="30"/>
      <c r="AQ25" s="30"/>
      <c r="AR25" s="30"/>
      <c r="AS25" s="30"/>
      <c r="AT25" s="30"/>
      <c r="AU25" s="30"/>
      <c r="AV25" s="30"/>
      <c r="AW25" s="30"/>
      <c r="AX25" s="30"/>
      <c r="AY25" s="30"/>
      <c r="AZ25" s="30"/>
      <c r="BA25" s="30"/>
      <c r="BB25" s="30"/>
      <c r="BC25" s="30"/>
      <c r="BD25" s="30"/>
    </row>
    <row r="26" spans="1:56" x14ac:dyDescent="0.25">
      <c r="A26" s="7" t="s">
        <v>37</v>
      </c>
      <c r="B26" s="11">
        <v>274.920800415229</v>
      </c>
      <c r="C26" s="9">
        <v>265.786086372868</v>
      </c>
      <c r="D26" s="9">
        <v>267.72519961880698</v>
      </c>
      <c r="E26" s="9">
        <v>268.41642607727698</v>
      </c>
      <c r="F26" s="9">
        <v>268.41088930490901</v>
      </c>
      <c r="G26" s="9">
        <v>267.79319079676497</v>
      </c>
      <c r="H26" s="9">
        <v>269.188449887236</v>
      </c>
      <c r="I26" s="11">
        <v>270.38915928847899</v>
      </c>
      <c r="J26" s="9">
        <v>268.24666135743701</v>
      </c>
      <c r="K26" s="9">
        <v>268.61057592149302</v>
      </c>
      <c r="L26" s="9">
        <v>266.50432333336101</v>
      </c>
      <c r="M26" s="11">
        <v>37.430738086362901</v>
      </c>
      <c r="N26" s="9">
        <v>47.479530287406398</v>
      </c>
      <c r="O26" s="9">
        <v>43.137765109465903</v>
      </c>
      <c r="P26" s="9">
        <v>43.568690148774898</v>
      </c>
      <c r="Q26" s="9">
        <v>44.293398493778497</v>
      </c>
      <c r="R26" s="9">
        <v>45.092324763462301</v>
      </c>
      <c r="S26" s="9">
        <v>43.299612787975597</v>
      </c>
      <c r="T26" s="11">
        <v>41.205702028555002</v>
      </c>
      <c r="U26" s="9">
        <v>44.553777258670898</v>
      </c>
      <c r="V26" s="9">
        <v>43.9255074821356</v>
      </c>
      <c r="W26" s="9">
        <v>45.895976701225301</v>
      </c>
      <c r="X26" s="11">
        <v>62.569261913637099</v>
      </c>
      <c r="Y26" s="9">
        <v>52.520469712593602</v>
      </c>
      <c r="Z26" s="9">
        <v>56.862234890534097</v>
      </c>
      <c r="AA26" s="9">
        <v>56.431309851225102</v>
      </c>
      <c r="AB26" s="9">
        <v>55.706601506221503</v>
      </c>
      <c r="AC26" s="9">
        <v>54.907675236537699</v>
      </c>
      <c r="AD26" s="9">
        <v>56.700387212024403</v>
      </c>
      <c r="AE26" s="11">
        <v>58.794297971444998</v>
      </c>
      <c r="AF26" s="9">
        <v>55.446222741329102</v>
      </c>
      <c r="AG26" s="9">
        <v>56.0744925178644</v>
      </c>
      <c r="AH26" s="9">
        <v>54.104023298774699</v>
      </c>
      <c r="AI26" s="9">
        <v>20.8386153419771</v>
      </c>
      <c r="AJ26" s="9">
        <v>15.308820862290601</v>
      </c>
      <c r="AK26" s="9">
        <v>19.098576578429501</v>
      </c>
      <c r="AL26" s="9">
        <v>18.883410068657899</v>
      </c>
      <c r="AM26" s="9">
        <v>17.4431047154401</v>
      </c>
      <c r="AN26" s="9">
        <v>16.753236604947102</v>
      </c>
      <c r="AO26" s="9">
        <v>16.796921019176501</v>
      </c>
      <c r="AP26" s="9">
        <v>17.6981607889279</v>
      </c>
      <c r="AQ26" s="9">
        <v>18.440830841956899</v>
      </c>
      <c r="AR26" s="9">
        <v>20.350901003816801</v>
      </c>
      <c r="AS26" s="9">
        <v>19.390936802472201</v>
      </c>
      <c r="AT26" s="10" t="s">
        <v>24</v>
      </c>
      <c r="AU26" s="9">
        <v>0.71788353515776804</v>
      </c>
      <c r="AV26" s="9">
        <v>0.99268054655997096</v>
      </c>
      <c r="AW26" s="9">
        <v>0.86503975986648096</v>
      </c>
      <c r="AX26" s="9">
        <v>0.717409549362509</v>
      </c>
      <c r="AY26" s="9">
        <v>0.98433402315247398</v>
      </c>
      <c r="AZ26" s="9">
        <v>1.04598149239878</v>
      </c>
      <c r="BA26" s="9">
        <v>0.88450886140039697</v>
      </c>
      <c r="BB26" s="9">
        <v>1.08476713213594</v>
      </c>
      <c r="BC26" s="9">
        <v>1.6531886576417001</v>
      </c>
      <c r="BD26" s="9">
        <v>1.46166264742453</v>
      </c>
    </row>
    <row r="27" spans="1:56" x14ac:dyDescent="0.25">
      <c r="A27" s="7" t="s">
        <v>38</v>
      </c>
      <c r="B27" s="11">
        <v>282.71608271116997</v>
      </c>
      <c r="C27" s="11">
        <v>276.74084510218802</v>
      </c>
      <c r="D27" s="11">
        <v>279.96701567002498</v>
      </c>
      <c r="E27" s="11">
        <v>279.42235792401402</v>
      </c>
      <c r="F27" s="11">
        <v>277.53094843621301</v>
      </c>
      <c r="G27" s="11">
        <v>274.470096326847</v>
      </c>
      <c r="H27" s="11">
        <v>276.44854393860498</v>
      </c>
      <c r="I27" s="11">
        <v>275.72873793178798</v>
      </c>
      <c r="J27" s="11">
        <v>273.45101029017201</v>
      </c>
      <c r="K27" s="9">
        <v>271.00111557750199</v>
      </c>
      <c r="L27" s="9">
        <v>269.69122565198302</v>
      </c>
      <c r="M27" s="11">
        <v>28.073000738016901</v>
      </c>
      <c r="N27" s="11">
        <v>34.328225601850598</v>
      </c>
      <c r="O27" s="11">
        <v>32.1083453267129</v>
      </c>
      <c r="P27" s="11">
        <v>32.833803249012497</v>
      </c>
      <c r="Q27" s="11">
        <v>33.888044347170698</v>
      </c>
      <c r="R27" s="11">
        <v>37.369744958924798</v>
      </c>
      <c r="S27" s="11">
        <v>35.539062879607499</v>
      </c>
      <c r="T27" s="11">
        <v>35.891646744267199</v>
      </c>
      <c r="U27" s="9">
        <v>39.335227125278699</v>
      </c>
      <c r="V27" s="9">
        <v>41.846768897809802</v>
      </c>
      <c r="W27" s="9">
        <v>42.5335612196494</v>
      </c>
      <c r="X27" s="11">
        <v>71.926999261983099</v>
      </c>
      <c r="Y27" s="11">
        <v>65.671774398149395</v>
      </c>
      <c r="Z27" s="11">
        <v>67.891654673287107</v>
      </c>
      <c r="AA27" s="11">
        <v>67.166196750987496</v>
      </c>
      <c r="AB27" s="11">
        <v>66.111955652829295</v>
      </c>
      <c r="AC27" s="11">
        <v>62.630255041075202</v>
      </c>
      <c r="AD27" s="11">
        <v>64.460937120392501</v>
      </c>
      <c r="AE27" s="11">
        <v>64.108353255732794</v>
      </c>
      <c r="AF27" s="9">
        <v>60.664772874721301</v>
      </c>
      <c r="AG27" s="9">
        <v>58.153231102190198</v>
      </c>
      <c r="AH27" s="9">
        <v>57.4664387803506</v>
      </c>
      <c r="AI27" s="11">
        <v>27.6740377611351</v>
      </c>
      <c r="AJ27" s="9">
        <v>23.810094897131702</v>
      </c>
      <c r="AK27" s="11">
        <v>27.731147742130801</v>
      </c>
      <c r="AL27" s="11">
        <v>27.972824633643999</v>
      </c>
      <c r="AM27" s="9">
        <v>25.238537797330299</v>
      </c>
      <c r="AN27" s="9">
        <v>23.235284234328901</v>
      </c>
      <c r="AO27" s="9">
        <v>24.7916307114895</v>
      </c>
      <c r="AP27" s="9">
        <v>23.933266851430702</v>
      </c>
      <c r="AQ27" s="9">
        <v>24.085521372816199</v>
      </c>
      <c r="AR27" s="9">
        <v>23.194359068584902</v>
      </c>
      <c r="AS27" s="9">
        <v>22.650571705932599</v>
      </c>
      <c r="AT27" s="9">
        <v>1.5133374007875899</v>
      </c>
      <c r="AU27" s="9">
        <v>1.6710315121866399</v>
      </c>
      <c r="AV27" s="9">
        <v>2.3899400737848699</v>
      </c>
      <c r="AW27" s="9">
        <v>2.3732918311673599</v>
      </c>
      <c r="AX27" s="9">
        <v>1.77347167916389</v>
      </c>
      <c r="AY27" s="9">
        <v>1.8044167482814999</v>
      </c>
      <c r="AZ27" s="9">
        <v>1.96809635036797</v>
      </c>
      <c r="BA27" s="9">
        <v>1.68208852322693</v>
      </c>
      <c r="BB27" s="9">
        <v>2.1435937955995099</v>
      </c>
      <c r="BC27" s="9">
        <v>2.0838496598840899</v>
      </c>
      <c r="BD27" s="9">
        <v>1.76188390858334</v>
      </c>
    </row>
    <row r="28" spans="1:56" x14ac:dyDescent="0.25">
      <c r="A28" s="7" t="s">
        <v>39</v>
      </c>
      <c r="B28" s="11">
        <v>293.82602769902701</v>
      </c>
      <c r="C28" s="11">
        <v>288.993402303241</v>
      </c>
      <c r="D28" s="11">
        <v>291.84820019384898</v>
      </c>
      <c r="E28" s="11">
        <v>291.21583709519001</v>
      </c>
      <c r="F28" s="11">
        <v>288.78313057141997</v>
      </c>
      <c r="G28" s="11">
        <v>286.53427165706199</v>
      </c>
      <c r="H28" s="11">
        <v>287.28349203732898</v>
      </c>
      <c r="I28" s="11">
        <v>287.88860045239102</v>
      </c>
      <c r="J28" s="11">
        <v>287.232072314351</v>
      </c>
      <c r="K28" s="11">
        <v>284.01491779195197</v>
      </c>
      <c r="L28" s="9">
        <v>281.393030044113</v>
      </c>
      <c r="M28" s="11">
        <v>17.3313338126041</v>
      </c>
      <c r="N28" s="11">
        <v>22.4093692667075</v>
      </c>
      <c r="O28" s="11">
        <v>19.959992136175501</v>
      </c>
      <c r="P28" s="11">
        <v>20.8204354256087</v>
      </c>
      <c r="Q28" s="11">
        <v>23.262012610502101</v>
      </c>
      <c r="R28" s="11">
        <v>25.060938056517099</v>
      </c>
      <c r="S28" s="11">
        <v>24.541791149007501</v>
      </c>
      <c r="T28" s="11">
        <v>23.884584699186099</v>
      </c>
      <c r="U28" s="11">
        <v>25.754268896754098</v>
      </c>
      <c r="V28" s="9">
        <v>29.196975835124402</v>
      </c>
      <c r="W28" s="9">
        <v>31.375599122211401</v>
      </c>
      <c r="X28" s="11">
        <v>82.6686661873959</v>
      </c>
      <c r="Y28" s="11">
        <v>77.5906307332925</v>
      </c>
      <c r="Z28" s="11">
        <v>80.040007863824499</v>
      </c>
      <c r="AA28" s="11">
        <v>79.179564574391307</v>
      </c>
      <c r="AB28" s="11">
        <v>76.737987389497903</v>
      </c>
      <c r="AC28" s="11">
        <v>74.939061943482898</v>
      </c>
      <c r="AD28" s="11">
        <v>75.458208850992506</v>
      </c>
      <c r="AE28" s="11">
        <v>76.115415300813794</v>
      </c>
      <c r="AF28" s="11">
        <v>74.245731103245902</v>
      </c>
      <c r="AG28" s="9">
        <v>70.803024164875595</v>
      </c>
      <c r="AH28" s="9">
        <v>68.624400877788602</v>
      </c>
      <c r="AI28" s="11">
        <v>41.4002516968416</v>
      </c>
      <c r="AJ28" s="9">
        <v>35.971905095915297</v>
      </c>
      <c r="AK28" s="11">
        <v>38.946672877291697</v>
      </c>
      <c r="AL28" s="11">
        <v>39.233919641908102</v>
      </c>
      <c r="AM28" s="11">
        <v>36.386856471218699</v>
      </c>
      <c r="AN28" s="9">
        <v>33.746083369081099</v>
      </c>
      <c r="AO28" s="9">
        <v>34.6969620802479</v>
      </c>
      <c r="AP28" s="9">
        <v>34.536171378099802</v>
      </c>
      <c r="AQ28" s="11">
        <v>35.655650554136997</v>
      </c>
      <c r="AR28" s="9">
        <v>33.722675940664303</v>
      </c>
      <c r="AS28" s="9">
        <v>32.074652985591797</v>
      </c>
      <c r="AT28" s="9">
        <v>3.4810254507445699</v>
      </c>
      <c r="AU28" s="9">
        <v>3.4913875964605299</v>
      </c>
      <c r="AV28" s="9">
        <v>4.2923128556393504</v>
      </c>
      <c r="AW28" s="9">
        <v>4.32123411060173</v>
      </c>
      <c r="AX28" s="9">
        <v>3.59511704235336</v>
      </c>
      <c r="AY28" s="9">
        <v>3.5729056055563699</v>
      </c>
      <c r="AZ28" s="9">
        <v>3.53068256890205</v>
      </c>
      <c r="BA28" s="9">
        <v>3.75086271552868</v>
      </c>
      <c r="BB28" s="9">
        <v>4.3778449334462497</v>
      </c>
      <c r="BC28" s="9">
        <v>3.9618900246043798</v>
      </c>
      <c r="BD28" s="9">
        <v>3.9165490052812202</v>
      </c>
    </row>
    <row r="29" spans="1:56" x14ac:dyDescent="0.25">
      <c r="A29" s="7" t="s">
        <v>40</v>
      </c>
      <c r="B29" s="11">
        <v>301.42041316282899</v>
      </c>
      <c r="C29" s="11">
        <v>297.98331354627197</v>
      </c>
      <c r="D29" s="11">
        <v>301.04317096997602</v>
      </c>
      <c r="E29" s="11">
        <v>300.33770402000499</v>
      </c>
      <c r="F29" s="11">
        <v>296.078896230434</v>
      </c>
      <c r="G29" s="11">
        <v>296.60004102061299</v>
      </c>
      <c r="H29" s="11">
        <v>298.51539047067502</v>
      </c>
      <c r="I29" s="11">
        <v>298.91746265739999</v>
      </c>
      <c r="J29" s="11">
        <v>298.19451748869699</v>
      </c>
      <c r="K29" s="11">
        <v>296.81934454395798</v>
      </c>
      <c r="L29" s="9">
        <v>292.73671280878199</v>
      </c>
      <c r="M29" s="11">
        <v>12.6304998684524</v>
      </c>
      <c r="N29" s="11">
        <v>16.275475100567601</v>
      </c>
      <c r="O29" s="11">
        <v>15.15030546</v>
      </c>
      <c r="P29" s="11">
        <v>15.672560936614699</v>
      </c>
      <c r="Q29" s="11">
        <v>18.393809836180601</v>
      </c>
      <c r="R29" s="11">
        <v>18.612013322032698</v>
      </c>
      <c r="S29" s="11">
        <v>17.6293374279633</v>
      </c>
      <c r="T29" s="11">
        <v>17.020734308571001</v>
      </c>
      <c r="U29" s="11">
        <v>19.186953457700099</v>
      </c>
      <c r="V29" s="11">
        <v>20.909279707075498</v>
      </c>
      <c r="W29" s="9">
        <v>23.515376083156699</v>
      </c>
      <c r="X29" s="11">
        <v>87.369500131547596</v>
      </c>
      <c r="Y29" s="11">
        <v>83.724524899432396</v>
      </c>
      <c r="Z29" s="11">
        <v>84.849694540000002</v>
      </c>
      <c r="AA29" s="11">
        <v>84.327439063385299</v>
      </c>
      <c r="AB29" s="11">
        <v>81.606190163819406</v>
      </c>
      <c r="AC29" s="11">
        <v>81.387986677967305</v>
      </c>
      <c r="AD29" s="11">
        <v>82.370662572036693</v>
      </c>
      <c r="AE29" s="11">
        <v>82.979265691429006</v>
      </c>
      <c r="AF29" s="11">
        <v>80.813046542299901</v>
      </c>
      <c r="AG29" s="11">
        <v>79.090720292924502</v>
      </c>
      <c r="AH29" s="9">
        <v>76.484623916843304</v>
      </c>
      <c r="AI29" s="11">
        <v>51.5998979565491</v>
      </c>
      <c r="AJ29" s="9">
        <v>48.090642939259901</v>
      </c>
      <c r="AK29" s="11">
        <v>51.532712920199401</v>
      </c>
      <c r="AL29" s="11">
        <v>51.0196069287611</v>
      </c>
      <c r="AM29" s="9">
        <v>45.502265487705998</v>
      </c>
      <c r="AN29" s="9">
        <v>46.671304673510299</v>
      </c>
      <c r="AO29" s="11">
        <v>49.425628498558901</v>
      </c>
      <c r="AP29" s="11">
        <v>49.311170938261</v>
      </c>
      <c r="AQ29" s="11">
        <v>48.914458000103899</v>
      </c>
      <c r="AR29" s="11">
        <v>48.351342852032303</v>
      </c>
      <c r="AS29" s="9">
        <v>44.223780670680199</v>
      </c>
      <c r="AT29" s="9">
        <v>6.4191451898390204</v>
      </c>
      <c r="AU29" s="9">
        <v>6.70617067040068</v>
      </c>
      <c r="AV29" s="9">
        <v>8.91984690159458</v>
      </c>
      <c r="AW29" s="9">
        <v>8.6766460178952691</v>
      </c>
      <c r="AX29" s="9">
        <v>6.9747613079972801</v>
      </c>
      <c r="AY29" s="9">
        <v>7.2864265432184396</v>
      </c>
      <c r="AZ29" s="9">
        <v>8.4320123399245492</v>
      </c>
      <c r="BA29" s="9">
        <v>8.4917626463258298</v>
      </c>
      <c r="BB29" s="9">
        <v>10.121119949009501</v>
      </c>
      <c r="BC29" s="11">
        <v>10.109899977692599</v>
      </c>
      <c r="BD29" s="9">
        <v>8.3169742916639802</v>
      </c>
    </row>
    <row r="30" spans="1:56" x14ac:dyDescent="0.25">
      <c r="A30" s="29" t="s">
        <v>41</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row>
    <row r="31" spans="1:56" x14ac:dyDescent="0.25">
      <c r="A31" s="7" t="s">
        <v>42</v>
      </c>
      <c r="B31" s="11">
        <v>289.831305140859</v>
      </c>
      <c r="C31" s="11">
        <v>285.79723408799902</v>
      </c>
      <c r="D31" s="11">
        <v>289.26283120195001</v>
      </c>
      <c r="E31" s="11">
        <v>288.59474295153501</v>
      </c>
      <c r="F31" s="11">
        <v>285.03775233874501</v>
      </c>
      <c r="G31" s="11">
        <v>284.521485420749</v>
      </c>
      <c r="H31" s="11">
        <v>287.05955711153598</v>
      </c>
      <c r="I31" s="11">
        <v>287.058770541022</v>
      </c>
      <c r="J31" s="11">
        <v>285.37947607367403</v>
      </c>
      <c r="K31" s="11">
        <v>284.043709114526</v>
      </c>
      <c r="L31" s="9">
        <v>281.07324169936697</v>
      </c>
      <c r="M31" s="11">
        <v>22.166088733377901</v>
      </c>
      <c r="N31" s="11">
        <v>26.8078499107963</v>
      </c>
      <c r="O31" s="11">
        <v>24.318776528606399</v>
      </c>
      <c r="P31" s="11">
        <v>25.006318990484299</v>
      </c>
      <c r="Q31" s="11">
        <v>27.869960637842901</v>
      </c>
      <c r="R31" s="11">
        <v>28.7797728166552</v>
      </c>
      <c r="S31" s="11">
        <v>26.807871218423799</v>
      </c>
      <c r="T31" s="11">
        <v>26.559384529662101</v>
      </c>
      <c r="U31" s="11">
        <v>29.302252458685398</v>
      </c>
      <c r="V31" s="11">
        <v>31.189022943817498</v>
      </c>
      <c r="W31" s="9">
        <v>33.180939163434402</v>
      </c>
      <c r="X31" s="11">
        <v>77.833911266622096</v>
      </c>
      <c r="Y31" s="11">
        <v>73.192150089203693</v>
      </c>
      <c r="Z31" s="11">
        <v>75.681223471393693</v>
      </c>
      <c r="AA31" s="11">
        <v>74.993681009515697</v>
      </c>
      <c r="AB31" s="11">
        <v>72.130039362157106</v>
      </c>
      <c r="AC31" s="11">
        <v>71.220227183344804</v>
      </c>
      <c r="AD31" s="11">
        <v>73.192128781576201</v>
      </c>
      <c r="AE31" s="11">
        <v>73.440615470337903</v>
      </c>
      <c r="AF31" s="11">
        <v>70.697747541314598</v>
      </c>
      <c r="AG31" s="11">
        <v>68.810977056182494</v>
      </c>
      <c r="AH31" s="9">
        <v>66.819060836565598</v>
      </c>
      <c r="AI31" s="11">
        <v>37.314113158775498</v>
      </c>
      <c r="AJ31" s="9">
        <v>34.604148662802402</v>
      </c>
      <c r="AK31" s="11">
        <v>38.5156629523539</v>
      </c>
      <c r="AL31" s="11">
        <v>38.3980788719673</v>
      </c>
      <c r="AM31" s="9">
        <v>34.043106154601098</v>
      </c>
      <c r="AN31" s="9">
        <v>33.6639791548562</v>
      </c>
      <c r="AO31" s="11">
        <v>36.5110867238038</v>
      </c>
      <c r="AP31" s="11">
        <v>36.0295387413302</v>
      </c>
      <c r="AQ31" s="11">
        <v>35.569596179758797</v>
      </c>
      <c r="AR31" s="11">
        <v>35.762863235517401</v>
      </c>
      <c r="AS31" s="9">
        <v>33.4372626649807</v>
      </c>
      <c r="AT31" s="11">
        <v>3.1776225298644198</v>
      </c>
      <c r="AU31" s="9">
        <v>3.81805667299172</v>
      </c>
      <c r="AV31" s="9">
        <v>5.3128570616805497</v>
      </c>
      <c r="AW31" s="9">
        <v>5.1212293711654304</v>
      </c>
      <c r="AX31" s="11">
        <v>3.9630915337744201</v>
      </c>
      <c r="AY31" s="9">
        <v>4.2449927435094796</v>
      </c>
      <c r="AZ31" s="9">
        <v>5.0275747180324597</v>
      </c>
      <c r="BA31" s="9">
        <v>4.9488045377364998</v>
      </c>
      <c r="BB31" s="9">
        <v>5.6613599436346398</v>
      </c>
      <c r="BC31" s="11">
        <v>6.0271356953716797</v>
      </c>
      <c r="BD31" s="9">
        <v>5.0055115685887897</v>
      </c>
    </row>
    <row r="32" spans="1:56" x14ac:dyDescent="0.25">
      <c r="A32" s="7" t="s">
        <v>43</v>
      </c>
      <c r="B32" s="9">
        <v>307.123733607291</v>
      </c>
      <c r="C32" s="9">
        <v>297.94031745323099</v>
      </c>
      <c r="D32" s="9">
        <v>302.74064340752102</v>
      </c>
      <c r="E32" s="9">
        <v>302.94336411748401</v>
      </c>
      <c r="F32" s="10" t="s">
        <v>19</v>
      </c>
      <c r="G32" s="10" t="s">
        <v>19</v>
      </c>
      <c r="H32" s="10" t="s">
        <v>19</v>
      </c>
      <c r="I32" s="10" t="s">
        <v>19</v>
      </c>
      <c r="J32" s="9">
        <v>311.06579100980298</v>
      </c>
      <c r="K32" s="10" t="s">
        <v>19</v>
      </c>
      <c r="L32" s="10" t="s">
        <v>19</v>
      </c>
      <c r="M32" s="9">
        <v>6.5900229978809204</v>
      </c>
      <c r="N32" s="9">
        <v>15.1589482532028</v>
      </c>
      <c r="O32" s="9">
        <v>12.576764536180301</v>
      </c>
      <c r="P32" s="9">
        <v>12.2590374278975</v>
      </c>
      <c r="Q32" s="10" t="s">
        <v>19</v>
      </c>
      <c r="R32" s="10" t="s">
        <v>19</v>
      </c>
      <c r="S32" s="10" t="s">
        <v>19</v>
      </c>
      <c r="T32" s="10" t="s">
        <v>19</v>
      </c>
      <c r="U32" s="9">
        <v>9.4409289285463007</v>
      </c>
      <c r="V32" s="10" t="s">
        <v>19</v>
      </c>
      <c r="W32" s="10" t="s">
        <v>19</v>
      </c>
      <c r="X32" s="9">
        <v>93.409977002119106</v>
      </c>
      <c r="Y32" s="9">
        <v>84.841051746797206</v>
      </c>
      <c r="Z32" s="9">
        <v>87.423235463819694</v>
      </c>
      <c r="AA32" s="9">
        <v>87.740962572102504</v>
      </c>
      <c r="AB32" s="10" t="s">
        <v>19</v>
      </c>
      <c r="AC32" s="10" t="s">
        <v>19</v>
      </c>
      <c r="AD32" s="10" t="s">
        <v>19</v>
      </c>
      <c r="AE32" s="10" t="s">
        <v>19</v>
      </c>
      <c r="AF32" s="9">
        <v>90.559071071453701</v>
      </c>
      <c r="AG32" s="10" t="s">
        <v>19</v>
      </c>
      <c r="AH32" s="10" t="s">
        <v>19</v>
      </c>
      <c r="AI32" s="9">
        <v>58.817064162210997</v>
      </c>
      <c r="AJ32" s="9">
        <v>47.299057580198102</v>
      </c>
      <c r="AK32" s="9">
        <v>54.044327363687103</v>
      </c>
      <c r="AL32" s="9">
        <v>53.564533153010601</v>
      </c>
      <c r="AM32" s="10" t="s">
        <v>19</v>
      </c>
      <c r="AN32" s="10" t="s">
        <v>19</v>
      </c>
      <c r="AO32" s="10" t="s">
        <v>19</v>
      </c>
      <c r="AP32" s="10" t="s">
        <v>19</v>
      </c>
      <c r="AQ32" s="9">
        <v>63.040538283186301</v>
      </c>
      <c r="AR32" s="10" t="s">
        <v>19</v>
      </c>
      <c r="AS32" s="10" t="s">
        <v>19</v>
      </c>
      <c r="AT32" s="9">
        <v>7.5376013375473896</v>
      </c>
      <c r="AU32" s="9">
        <v>5.9485548895240603</v>
      </c>
      <c r="AV32" s="9">
        <v>8.4030179916140497</v>
      </c>
      <c r="AW32" s="9">
        <v>9.3148378788844308</v>
      </c>
      <c r="AX32" s="10" t="s">
        <v>19</v>
      </c>
      <c r="AY32" s="10" t="s">
        <v>19</v>
      </c>
      <c r="AZ32" s="10" t="s">
        <v>19</v>
      </c>
      <c r="BA32" s="10" t="s">
        <v>19</v>
      </c>
      <c r="BB32" s="9">
        <v>15.0222681456421</v>
      </c>
      <c r="BC32" s="10" t="s">
        <v>19</v>
      </c>
      <c r="BD32" s="10" t="s">
        <v>19</v>
      </c>
    </row>
    <row r="33" spans="1:56" x14ac:dyDescent="0.25">
      <c r="A33" s="29" t="s">
        <v>44</v>
      </c>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row>
    <row r="34" spans="1:56" x14ac:dyDescent="0.25">
      <c r="A34" s="7" t="s">
        <v>45</v>
      </c>
      <c r="B34" s="10" t="s">
        <v>22</v>
      </c>
      <c r="C34" s="10" t="s">
        <v>22</v>
      </c>
      <c r="D34" s="10" t="s">
        <v>22</v>
      </c>
      <c r="E34" s="10" t="s">
        <v>22</v>
      </c>
      <c r="F34" s="10" t="s">
        <v>22</v>
      </c>
      <c r="G34" s="10" t="s">
        <v>22</v>
      </c>
      <c r="H34" s="9">
        <v>275.50434639465999</v>
      </c>
      <c r="I34" s="9">
        <v>268.029438437983</v>
      </c>
      <c r="J34" s="9">
        <v>269.26755720390599</v>
      </c>
      <c r="K34" s="9">
        <v>275.12756361985799</v>
      </c>
      <c r="L34" s="9">
        <v>276.79423362564302</v>
      </c>
      <c r="M34" s="10" t="s">
        <v>22</v>
      </c>
      <c r="N34" s="10" t="s">
        <v>22</v>
      </c>
      <c r="O34" s="10" t="s">
        <v>22</v>
      </c>
      <c r="P34" s="10" t="s">
        <v>22</v>
      </c>
      <c r="Q34" s="10" t="s">
        <v>22</v>
      </c>
      <c r="R34" s="10" t="s">
        <v>22</v>
      </c>
      <c r="S34" s="9">
        <v>39.532671852464503</v>
      </c>
      <c r="T34" s="9">
        <v>46.4892140354169</v>
      </c>
      <c r="U34" s="9">
        <v>44.984101134922902</v>
      </c>
      <c r="V34" s="9">
        <v>39.651407001292903</v>
      </c>
      <c r="W34" s="9">
        <v>37.610841923275302</v>
      </c>
      <c r="X34" s="10" t="s">
        <v>22</v>
      </c>
      <c r="Y34" s="10" t="s">
        <v>22</v>
      </c>
      <c r="Z34" s="10" t="s">
        <v>22</v>
      </c>
      <c r="AA34" s="10" t="s">
        <v>22</v>
      </c>
      <c r="AB34" s="10" t="s">
        <v>22</v>
      </c>
      <c r="AC34" s="10" t="s">
        <v>22</v>
      </c>
      <c r="AD34" s="9">
        <v>60.467328147535497</v>
      </c>
      <c r="AE34" s="9">
        <v>53.5107859645831</v>
      </c>
      <c r="AF34" s="9">
        <v>55.015898865077098</v>
      </c>
      <c r="AG34" s="9">
        <v>60.348592998707097</v>
      </c>
      <c r="AH34" s="9">
        <v>62.389158076724698</v>
      </c>
      <c r="AI34" s="10" t="s">
        <v>22</v>
      </c>
      <c r="AJ34" s="10" t="s">
        <v>22</v>
      </c>
      <c r="AK34" s="10" t="s">
        <v>22</v>
      </c>
      <c r="AL34" s="10" t="s">
        <v>22</v>
      </c>
      <c r="AM34" s="10" t="s">
        <v>22</v>
      </c>
      <c r="AN34" s="10" t="s">
        <v>22</v>
      </c>
      <c r="AO34" s="9">
        <v>23.0172125083125</v>
      </c>
      <c r="AP34" s="11">
        <v>18.837909069151198</v>
      </c>
      <c r="AQ34" s="9">
        <v>21.7900062781031</v>
      </c>
      <c r="AR34" s="9">
        <v>27.119156335343899</v>
      </c>
      <c r="AS34" s="9">
        <v>28.9248713765068</v>
      </c>
      <c r="AT34" s="10" t="s">
        <v>22</v>
      </c>
      <c r="AU34" s="10" t="s">
        <v>22</v>
      </c>
      <c r="AV34" s="10" t="s">
        <v>22</v>
      </c>
      <c r="AW34" s="10" t="s">
        <v>22</v>
      </c>
      <c r="AX34" s="10" t="s">
        <v>22</v>
      </c>
      <c r="AY34" s="10" t="s">
        <v>22</v>
      </c>
      <c r="AZ34" s="9">
        <v>2.2320743452360401</v>
      </c>
      <c r="BA34" s="11">
        <v>1.01547606697316</v>
      </c>
      <c r="BB34" s="9">
        <v>2.4334108596520001</v>
      </c>
      <c r="BC34" s="9">
        <v>3.9193102859228799</v>
      </c>
      <c r="BD34" s="9">
        <v>3.8621213339549998</v>
      </c>
    </row>
    <row r="35" spans="1:56" x14ac:dyDescent="0.25">
      <c r="A35" s="7" t="s">
        <v>46</v>
      </c>
      <c r="B35" s="10" t="s">
        <v>22</v>
      </c>
      <c r="C35" s="10" t="s">
        <v>22</v>
      </c>
      <c r="D35" s="10" t="s">
        <v>22</v>
      </c>
      <c r="E35" s="10" t="s">
        <v>22</v>
      </c>
      <c r="F35" s="10" t="s">
        <v>22</v>
      </c>
      <c r="G35" s="10" t="s">
        <v>22</v>
      </c>
      <c r="H35" s="11">
        <v>287.30472882272898</v>
      </c>
      <c r="I35" s="11">
        <v>287.40706099369902</v>
      </c>
      <c r="J35" s="11">
        <v>285.95794538135499</v>
      </c>
      <c r="K35" s="11">
        <v>284.440487863415</v>
      </c>
      <c r="L35" s="9">
        <v>281.34319932782699</v>
      </c>
      <c r="M35" s="10" t="s">
        <v>22</v>
      </c>
      <c r="N35" s="10" t="s">
        <v>22</v>
      </c>
      <c r="O35" s="10" t="s">
        <v>22</v>
      </c>
      <c r="P35" s="10" t="s">
        <v>22</v>
      </c>
      <c r="Q35" s="10" t="s">
        <v>22</v>
      </c>
      <c r="R35" s="10" t="s">
        <v>22</v>
      </c>
      <c r="S35" s="11">
        <v>26.537883831566202</v>
      </c>
      <c r="T35" s="11">
        <v>26.1946124345233</v>
      </c>
      <c r="U35" s="11">
        <v>28.739224043496701</v>
      </c>
      <c r="V35" s="11">
        <v>30.812437101767902</v>
      </c>
      <c r="W35" s="9">
        <v>32.901461765226799</v>
      </c>
      <c r="X35" s="10" t="s">
        <v>22</v>
      </c>
      <c r="Y35" s="10" t="s">
        <v>22</v>
      </c>
      <c r="Z35" s="10" t="s">
        <v>22</v>
      </c>
      <c r="AA35" s="10" t="s">
        <v>22</v>
      </c>
      <c r="AB35" s="10" t="s">
        <v>22</v>
      </c>
      <c r="AC35" s="10" t="s">
        <v>22</v>
      </c>
      <c r="AD35" s="11">
        <v>73.462116168433894</v>
      </c>
      <c r="AE35" s="11">
        <v>73.805387565476707</v>
      </c>
      <c r="AF35" s="11">
        <v>71.260775956503295</v>
      </c>
      <c r="AG35" s="11">
        <v>69.187562898232102</v>
      </c>
      <c r="AH35" s="9">
        <v>67.098538234773201</v>
      </c>
      <c r="AI35" s="10" t="s">
        <v>22</v>
      </c>
      <c r="AJ35" s="10" t="s">
        <v>22</v>
      </c>
      <c r="AK35" s="10" t="s">
        <v>22</v>
      </c>
      <c r="AL35" s="10" t="s">
        <v>22</v>
      </c>
      <c r="AM35" s="10" t="s">
        <v>22</v>
      </c>
      <c r="AN35" s="10" t="s">
        <v>22</v>
      </c>
      <c r="AO35" s="11">
        <v>36.797391864670203</v>
      </c>
      <c r="AP35" s="11">
        <v>36.344194055996098</v>
      </c>
      <c r="AQ35" s="11">
        <v>36.064327433991203</v>
      </c>
      <c r="AR35" s="11">
        <v>36.147518153011603</v>
      </c>
      <c r="AS35" s="9">
        <v>33.721944168247497</v>
      </c>
      <c r="AT35" s="10" t="s">
        <v>22</v>
      </c>
      <c r="AU35" s="10" t="s">
        <v>22</v>
      </c>
      <c r="AV35" s="10" t="s">
        <v>22</v>
      </c>
      <c r="AW35" s="10" t="s">
        <v>22</v>
      </c>
      <c r="AX35" s="10" t="s">
        <v>22</v>
      </c>
      <c r="AY35" s="10" t="s">
        <v>22</v>
      </c>
      <c r="AZ35" s="9">
        <v>5.0868880119941604</v>
      </c>
      <c r="BA35" s="9">
        <v>5.02079554331611</v>
      </c>
      <c r="BB35" s="9">
        <v>5.7772536175621401</v>
      </c>
      <c r="BC35" s="11">
        <v>6.1209363550108202</v>
      </c>
      <c r="BD35" s="9">
        <v>5.0776467248744597</v>
      </c>
    </row>
    <row r="36" spans="1:56" x14ac:dyDescent="0.25">
      <c r="A36" s="29" t="s">
        <v>47</v>
      </c>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row>
    <row r="37" spans="1:56" x14ac:dyDescent="0.25">
      <c r="A37" s="7" t="s">
        <v>48</v>
      </c>
      <c r="B37" s="10" t="s">
        <v>22</v>
      </c>
      <c r="C37" s="10" t="s">
        <v>22</v>
      </c>
      <c r="D37" s="10" t="s">
        <v>22</v>
      </c>
      <c r="E37" s="10" t="s">
        <v>22</v>
      </c>
      <c r="F37" s="10" t="s">
        <v>22</v>
      </c>
      <c r="G37" s="10" t="s">
        <v>22</v>
      </c>
      <c r="H37" s="11">
        <v>286.21429270496799</v>
      </c>
      <c r="I37" s="9">
        <v>284.75626612809299</v>
      </c>
      <c r="J37" s="9">
        <v>283.58431096489699</v>
      </c>
      <c r="K37" s="9">
        <v>283.887625548963</v>
      </c>
      <c r="L37" s="9">
        <v>281.74557100849597</v>
      </c>
      <c r="M37" s="10" t="s">
        <v>22</v>
      </c>
      <c r="N37" s="10" t="s">
        <v>22</v>
      </c>
      <c r="O37" s="10" t="s">
        <v>22</v>
      </c>
      <c r="P37" s="10" t="s">
        <v>22</v>
      </c>
      <c r="Q37" s="10" t="s">
        <v>22</v>
      </c>
      <c r="R37" s="10" t="s">
        <v>22</v>
      </c>
      <c r="S37" s="11">
        <v>28.2721304901184</v>
      </c>
      <c r="T37" s="11">
        <v>29.04284576577</v>
      </c>
      <c r="U37" s="9">
        <v>31.448877153049899</v>
      </c>
      <c r="V37" s="9">
        <v>31.936244940203402</v>
      </c>
      <c r="W37" s="9">
        <v>32.9933007802316</v>
      </c>
      <c r="X37" s="10" t="s">
        <v>22</v>
      </c>
      <c r="Y37" s="10" t="s">
        <v>22</v>
      </c>
      <c r="Z37" s="10" t="s">
        <v>22</v>
      </c>
      <c r="AA37" s="10" t="s">
        <v>22</v>
      </c>
      <c r="AB37" s="10" t="s">
        <v>22</v>
      </c>
      <c r="AC37" s="10" t="s">
        <v>22</v>
      </c>
      <c r="AD37" s="11">
        <v>71.7278695098816</v>
      </c>
      <c r="AE37" s="11">
        <v>70.957154234230003</v>
      </c>
      <c r="AF37" s="9">
        <v>68.551122846950094</v>
      </c>
      <c r="AG37" s="9">
        <v>68.063755059796605</v>
      </c>
      <c r="AH37" s="9">
        <v>67.006699219768393</v>
      </c>
      <c r="AI37" s="10" t="s">
        <v>22</v>
      </c>
      <c r="AJ37" s="10" t="s">
        <v>22</v>
      </c>
      <c r="AK37" s="10" t="s">
        <v>22</v>
      </c>
      <c r="AL37" s="10" t="s">
        <v>22</v>
      </c>
      <c r="AM37" s="10" t="s">
        <v>22</v>
      </c>
      <c r="AN37" s="10" t="s">
        <v>22</v>
      </c>
      <c r="AO37" s="9">
        <v>35.6593709280531</v>
      </c>
      <c r="AP37" s="9">
        <v>34.095143591455702</v>
      </c>
      <c r="AQ37" s="9">
        <v>34.8648634144227</v>
      </c>
      <c r="AR37" s="9">
        <v>35.8788311924543</v>
      </c>
      <c r="AS37" s="9">
        <v>34.038917739069902</v>
      </c>
      <c r="AT37" s="10" t="s">
        <v>22</v>
      </c>
      <c r="AU37" s="10" t="s">
        <v>22</v>
      </c>
      <c r="AV37" s="10" t="s">
        <v>22</v>
      </c>
      <c r="AW37" s="10" t="s">
        <v>22</v>
      </c>
      <c r="AX37" s="10" t="s">
        <v>22</v>
      </c>
      <c r="AY37" s="10" t="s">
        <v>22</v>
      </c>
      <c r="AZ37" s="9">
        <v>5.2930369608726799</v>
      </c>
      <c r="BA37" s="9">
        <v>4.6508339232869202</v>
      </c>
      <c r="BB37" s="9">
        <v>5.8013910373441897</v>
      </c>
      <c r="BC37" s="9">
        <v>6.5172915485095899</v>
      </c>
      <c r="BD37" s="9">
        <v>5.8907978665191996</v>
      </c>
    </row>
    <row r="38" spans="1:56" x14ac:dyDescent="0.25">
      <c r="A38" s="7" t="s">
        <v>49</v>
      </c>
      <c r="B38" s="10" t="s">
        <v>22</v>
      </c>
      <c r="C38" s="10" t="s">
        <v>22</v>
      </c>
      <c r="D38" s="10" t="s">
        <v>22</v>
      </c>
      <c r="E38" s="10" t="s">
        <v>22</v>
      </c>
      <c r="F38" s="10" t="s">
        <v>22</v>
      </c>
      <c r="G38" s="10" t="s">
        <v>22</v>
      </c>
      <c r="H38" s="11">
        <v>291.63111248415498</v>
      </c>
      <c r="I38" s="11">
        <v>290.99574139218498</v>
      </c>
      <c r="J38" s="11">
        <v>289.59067850461201</v>
      </c>
      <c r="K38" s="11">
        <v>287.95722121577899</v>
      </c>
      <c r="L38" s="9">
        <v>284.97104232102203</v>
      </c>
      <c r="M38" s="10" t="s">
        <v>22</v>
      </c>
      <c r="N38" s="10" t="s">
        <v>22</v>
      </c>
      <c r="O38" s="10" t="s">
        <v>22</v>
      </c>
      <c r="P38" s="10" t="s">
        <v>22</v>
      </c>
      <c r="Q38" s="10" t="s">
        <v>22</v>
      </c>
      <c r="R38" s="10" t="s">
        <v>22</v>
      </c>
      <c r="S38" s="11">
        <v>23.0987702632066</v>
      </c>
      <c r="T38" s="11">
        <v>23.634840136267702</v>
      </c>
      <c r="U38" s="11">
        <v>25.9581431243837</v>
      </c>
      <c r="V38" s="9">
        <v>28.2513116889805</v>
      </c>
      <c r="W38" s="9">
        <v>30.019534035292398</v>
      </c>
      <c r="X38" s="10" t="s">
        <v>22</v>
      </c>
      <c r="Y38" s="10" t="s">
        <v>22</v>
      </c>
      <c r="Z38" s="10" t="s">
        <v>22</v>
      </c>
      <c r="AA38" s="10" t="s">
        <v>22</v>
      </c>
      <c r="AB38" s="10" t="s">
        <v>22</v>
      </c>
      <c r="AC38" s="10" t="s">
        <v>22</v>
      </c>
      <c r="AD38" s="11">
        <v>76.901229736793297</v>
      </c>
      <c r="AE38" s="11">
        <v>76.365159863732202</v>
      </c>
      <c r="AF38" s="11">
        <v>74.041856875616304</v>
      </c>
      <c r="AG38" s="9">
        <v>71.748688311019507</v>
      </c>
      <c r="AH38" s="9">
        <v>69.980465964707605</v>
      </c>
      <c r="AI38" s="10" t="s">
        <v>22</v>
      </c>
      <c r="AJ38" s="10" t="s">
        <v>22</v>
      </c>
      <c r="AK38" s="10" t="s">
        <v>22</v>
      </c>
      <c r="AL38" s="10" t="s">
        <v>22</v>
      </c>
      <c r="AM38" s="10" t="s">
        <v>22</v>
      </c>
      <c r="AN38" s="10" t="s">
        <v>22</v>
      </c>
      <c r="AO38" s="9">
        <v>41.963705806766498</v>
      </c>
      <c r="AP38" s="9">
        <v>40.459796476700497</v>
      </c>
      <c r="AQ38" s="9">
        <v>40.130607193480301</v>
      </c>
      <c r="AR38" s="9">
        <v>39.6965599963724</v>
      </c>
      <c r="AS38" s="9">
        <v>37.339898503999699</v>
      </c>
      <c r="AT38" s="10" t="s">
        <v>22</v>
      </c>
      <c r="AU38" s="10" t="s">
        <v>22</v>
      </c>
      <c r="AV38" s="10" t="s">
        <v>22</v>
      </c>
      <c r="AW38" s="10" t="s">
        <v>22</v>
      </c>
      <c r="AX38" s="10" t="s">
        <v>22</v>
      </c>
      <c r="AY38" s="10" t="s">
        <v>22</v>
      </c>
      <c r="AZ38" s="9">
        <v>6.3123368348698401</v>
      </c>
      <c r="BA38" s="9">
        <v>6.4992512268057903</v>
      </c>
      <c r="BB38" s="9">
        <v>7.1095007026541204</v>
      </c>
      <c r="BC38" s="9">
        <v>7.4576256267293202</v>
      </c>
      <c r="BD38" s="9">
        <v>6.0602479977615298</v>
      </c>
    </row>
    <row r="39" spans="1:56" x14ac:dyDescent="0.25">
      <c r="A39" s="7" t="s">
        <v>50</v>
      </c>
      <c r="B39" s="10" t="s">
        <v>22</v>
      </c>
      <c r="C39" s="10" t="s">
        <v>22</v>
      </c>
      <c r="D39" s="10" t="s">
        <v>22</v>
      </c>
      <c r="E39" s="10" t="s">
        <v>22</v>
      </c>
      <c r="F39" s="10" t="s">
        <v>22</v>
      </c>
      <c r="G39" s="10" t="s">
        <v>22</v>
      </c>
      <c r="H39" s="11">
        <v>286.93935079869499</v>
      </c>
      <c r="I39" s="11">
        <v>287.91822838585102</v>
      </c>
      <c r="J39" s="11">
        <v>287.04264860862401</v>
      </c>
      <c r="K39" s="9">
        <v>282.37817442829902</v>
      </c>
      <c r="L39" s="9">
        <v>278.19943781966703</v>
      </c>
      <c r="M39" s="10" t="s">
        <v>22</v>
      </c>
      <c r="N39" s="10" t="s">
        <v>22</v>
      </c>
      <c r="O39" s="10" t="s">
        <v>22</v>
      </c>
      <c r="P39" s="10" t="s">
        <v>22</v>
      </c>
      <c r="Q39" s="10" t="s">
        <v>22</v>
      </c>
      <c r="R39" s="10" t="s">
        <v>22</v>
      </c>
      <c r="S39" s="11">
        <v>26.128983524144701</v>
      </c>
      <c r="T39" s="11">
        <v>25.399758297773101</v>
      </c>
      <c r="U39" s="11">
        <v>27.113623415692</v>
      </c>
      <c r="V39" s="9">
        <v>31.1367409031755</v>
      </c>
      <c r="W39" s="9">
        <v>34.872104568970499</v>
      </c>
      <c r="X39" s="10" t="s">
        <v>22</v>
      </c>
      <c r="Y39" s="10" t="s">
        <v>22</v>
      </c>
      <c r="Z39" s="10" t="s">
        <v>22</v>
      </c>
      <c r="AA39" s="10" t="s">
        <v>22</v>
      </c>
      <c r="AB39" s="10" t="s">
        <v>22</v>
      </c>
      <c r="AC39" s="10" t="s">
        <v>22</v>
      </c>
      <c r="AD39" s="11">
        <v>73.871016475855299</v>
      </c>
      <c r="AE39" s="11">
        <v>74.600241702226896</v>
      </c>
      <c r="AF39" s="11">
        <v>72.886376584307996</v>
      </c>
      <c r="AG39" s="9">
        <v>68.863259096824507</v>
      </c>
      <c r="AH39" s="9">
        <v>65.127895431029401</v>
      </c>
      <c r="AI39" s="10" t="s">
        <v>22</v>
      </c>
      <c r="AJ39" s="10" t="s">
        <v>22</v>
      </c>
      <c r="AK39" s="10" t="s">
        <v>22</v>
      </c>
      <c r="AL39" s="10" t="s">
        <v>22</v>
      </c>
      <c r="AM39" s="10" t="s">
        <v>22</v>
      </c>
      <c r="AN39" s="10" t="s">
        <v>22</v>
      </c>
      <c r="AO39" s="9">
        <v>36.035561652327502</v>
      </c>
      <c r="AP39" s="9">
        <v>36.176377825155598</v>
      </c>
      <c r="AQ39" s="9">
        <v>36.3264300455564</v>
      </c>
      <c r="AR39" s="9">
        <v>34.165674745341299</v>
      </c>
      <c r="AS39" s="9">
        <v>30.620546111108698</v>
      </c>
      <c r="AT39" s="10" t="s">
        <v>22</v>
      </c>
      <c r="AU39" s="10" t="s">
        <v>22</v>
      </c>
      <c r="AV39" s="10" t="s">
        <v>22</v>
      </c>
      <c r="AW39" s="10" t="s">
        <v>22</v>
      </c>
      <c r="AX39" s="10" t="s">
        <v>22</v>
      </c>
      <c r="AY39" s="10" t="s">
        <v>22</v>
      </c>
      <c r="AZ39" s="9">
        <v>4.7946236475625401</v>
      </c>
      <c r="BA39" s="9">
        <v>4.3578028668308297</v>
      </c>
      <c r="BB39" s="9">
        <v>5.8199990076972998</v>
      </c>
      <c r="BC39" s="9">
        <v>4.4799630903625198</v>
      </c>
      <c r="BD39" s="9">
        <v>3.5840643153265201</v>
      </c>
    </row>
    <row r="40" spans="1:56" x14ac:dyDescent="0.25">
      <c r="A40" s="7" t="s">
        <v>51</v>
      </c>
      <c r="B40" s="10" t="s">
        <v>22</v>
      </c>
      <c r="C40" s="10" t="s">
        <v>22</v>
      </c>
      <c r="D40" s="10" t="s">
        <v>22</v>
      </c>
      <c r="E40" s="10" t="s">
        <v>22</v>
      </c>
      <c r="F40" s="10" t="s">
        <v>22</v>
      </c>
      <c r="G40" s="10" t="s">
        <v>22</v>
      </c>
      <c r="H40" s="11">
        <v>286.20056001303402</v>
      </c>
      <c r="I40" s="11">
        <v>289.023250120743</v>
      </c>
      <c r="J40" s="11">
        <v>286.69458353711701</v>
      </c>
      <c r="K40" s="9">
        <v>284.50823022126701</v>
      </c>
      <c r="L40" s="9">
        <v>281.46442233747098</v>
      </c>
      <c r="M40" s="10" t="s">
        <v>22</v>
      </c>
      <c r="N40" s="10" t="s">
        <v>22</v>
      </c>
      <c r="O40" s="10" t="s">
        <v>22</v>
      </c>
      <c r="P40" s="10" t="s">
        <v>22</v>
      </c>
      <c r="Q40" s="10" t="s">
        <v>22</v>
      </c>
      <c r="R40" s="10" t="s">
        <v>22</v>
      </c>
      <c r="S40" s="11">
        <v>26.7968224209034</v>
      </c>
      <c r="T40" s="11">
        <v>24.042252404968</v>
      </c>
      <c r="U40" s="11">
        <v>27.8309554298793</v>
      </c>
      <c r="V40" s="9">
        <v>29.604300324000299</v>
      </c>
      <c r="W40" s="9">
        <v>32.311237922846502</v>
      </c>
      <c r="X40" s="10" t="s">
        <v>22</v>
      </c>
      <c r="Y40" s="10" t="s">
        <v>22</v>
      </c>
      <c r="Z40" s="10" t="s">
        <v>22</v>
      </c>
      <c r="AA40" s="10" t="s">
        <v>22</v>
      </c>
      <c r="AB40" s="10" t="s">
        <v>22</v>
      </c>
      <c r="AC40" s="10" t="s">
        <v>22</v>
      </c>
      <c r="AD40" s="11">
        <v>73.203177579096604</v>
      </c>
      <c r="AE40" s="11">
        <v>75.957747595031904</v>
      </c>
      <c r="AF40" s="11">
        <v>72.169044570120704</v>
      </c>
      <c r="AG40" s="9">
        <v>70.395699675999694</v>
      </c>
      <c r="AH40" s="9">
        <v>67.688762077153498</v>
      </c>
      <c r="AI40" s="10" t="s">
        <v>22</v>
      </c>
      <c r="AJ40" s="10" t="s">
        <v>22</v>
      </c>
      <c r="AK40" s="10" t="s">
        <v>22</v>
      </c>
      <c r="AL40" s="10" t="s">
        <v>22</v>
      </c>
      <c r="AM40" s="10" t="s">
        <v>22</v>
      </c>
      <c r="AN40" s="10" t="s">
        <v>22</v>
      </c>
      <c r="AO40" s="9">
        <v>35.313813114587099</v>
      </c>
      <c r="AP40" s="11">
        <v>37.8369135766944</v>
      </c>
      <c r="AQ40" s="9">
        <v>36.220360122737297</v>
      </c>
      <c r="AR40" s="9">
        <v>35.4080498822821</v>
      </c>
      <c r="AS40" s="9">
        <v>32.869107213028201</v>
      </c>
      <c r="AT40" s="10" t="s">
        <v>22</v>
      </c>
      <c r="AU40" s="10" t="s">
        <v>22</v>
      </c>
      <c r="AV40" s="10" t="s">
        <v>22</v>
      </c>
      <c r="AW40" s="10" t="s">
        <v>22</v>
      </c>
      <c r="AX40" s="10" t="s">
        <v>22</v>
      </c>
      <c r="AY40" s="10" t="s">
        <v>22</v>
      </c>
      <c r="AZ40" s="9">
        <v>4.08834410892712</v>
      </c>
      <c r="BA40" s="9">
        <v>4.8826440673219702</v>
      </c>
      <c r="BB40" s="9">
        <v>5.4437761125364599</v>
      </c>
      <c r="BC40" s="9">
        <v>4.9645108153995903</v>
      </c>
      <c r="BD40" s="9">
        <v>4.5622825036787296</v>
      </c>
    </row>
    <row r="41" spans="1:56" x14ac:dyDescent="0.25">
      <c r="A41" s="29" t="s">
        <v>52</v>
      </c>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30"/>
      <c r="BC41" s="30"/>
      <c r="BD41" s="30"/>
    </row>
    <row r="42" spans="1:56" x14ac:dyDescent="0.25">
      <c r="A42" s="7" t="s">
        <v>53</v>
      </c>
      <c r="B42" s="10" t="s">
        <v>22</v>
      </c>
      <c r="C42" s="10" t="s">
        <v>22</v>
      </c>
      <c r="D42" s="10" t="s">
        <v>22</v>
      </c>
      <c r="E42" s="10" t="s">
        <v>22</v>
      </c>
      <c r="F42" s="10" t="s">
        <v>19</v>
      </c>
      <c r="G42" s="9">
        <v>288.27421952861499</v>
      </c>
      <c r="H42" s="10" t="s">
        <v>19</v>
      </c>
      <c r="I42" s="11">
        <v>291.59729231521499</v>
      </c>
      <c r="J42" s="9">
        <v>289.93519643498098</v>
      </c>
      <c r="K42" s="9">
        <v>287.76551122715301</v>
      </c>
      <c r="L42" s="9">
        <v>285.74073597014598</v>
      </c>
      <c r="M42" s="10" t="s">
        <v>22</v>
      </c>
      <c r="N42" s="10" t="s">
        <v>22</v>
      </c>
      <c r="O42" s="10" t="s">
        <v>22</v>
      </c>
      <c r="P42" s="10" t="s">
        <v>22</v>
      </c>
      <c r="Q42" s="10" t="s">
        <v>19</v>
      </c>
      <c r="R42" s="11">
        <v>25.013979391266702</v>
      </c>
      <c r="S42" s="10" t="s">
        <v>19</v>
      </c>
      <c r="T42" s="11">
        <v>23.1263753806615</v>
      </c>
      <c r="U42" s="9">
        <v>26.696981140549799</v>
      </c>
      <c r="V42" s="9">
        <v>28.885800382301699</v>
      </c>
      <c r="W42" s="9">
        <v>30.023742118836001</v>
      </c>
      <c r="X42" s="10" t="s">
        <v>22</v>
      </c>
      <c r="Y42" s="10" t="s">
        <v>22</v>
      </c>
      <c r="Z42" s="10" t="s">
        <v>22</v>
      </c>
      <c r="AA42" s="10" t="s">
        <v>22</v>
      </c>
      <c r="AB42" s="10" t="s">
        <v>19</v>
      </c>
      <c r="AC42" s="11">
        <v>74.986020608733298</v>
      </c>
      <c r="AD42" s="10" t="s">
        <v>19</v>
      </c>
      <c r="AE42" s="11">
        <v>76.8736246193385</v>
      </c>
      <c r="AF42" s="9">
        <v>73.303018859450205</v>
      </c>
      <c r="AG42" s="9">
        <v>71.114199617698304</v>
      </c>
      <c r="AH42" s="9">
        <v>69.976257881164003</v>
      </c>
      <c r="AI42" s="10" t="s">
        <v>22</v>
      </c>
      <c r="AJ42" s="10" t="s">
        <v>22</v>
      </c>
      <c r="AK42" s="10" t="s">
        <v>22</v>
      </c>
      <c r="AL42" s="10" t="s">
        <v>22</v>
      </c>
      <c r="AM42" s="10" t="s">
        <v>19</v>
      </c>
      <c r="AN42" s="9">
        <v>37.923798203663999</v>
      </c>
      <c r="AO42" s="10" t="s">
        <v>19</v>
      </c>
      <c r="AP42" s="9">
        <v>41.4551843521526</v>
      </c>
      <c r="AQ42" s="9">
        <v>41.757620614590202</v>
      </c>
      <c r="AR42" s="9">
        <v>40.292941521170903</v>
      </c>
      <c r="AS42" s="9">
        <v>37.996174288242699</v>
      </c>
      <c r="AT42" s="10" t="s">
        <v>22</v>
      </c>
      <c r="AU42" s="10" t="s">
        <v>22</v>
      </c>
      <c r="AV42" s="10" t="s">
        <v>22</v>
      </c>
      <c r="AW42" s="10" t="s">
        <v>22</v>
      </c>
      <c r="AX42" s="10" t="s">
        <v>19</v>
      </c>
      <c r="AY42" s="9">
        <v>4.9221244537575402</v>
      </c>
      <c r="AZ42" s="10" t="s">
        <v>19</v>
      </c>
      <c r="BA42" s="9">
        <v>6.4795651319332102</v>
      </c>
      <c r="BB42" s="9">
        <v>8.4461169425654408</v>
      </c>
      <c r="BC42" s="9">
        <v>8.1485636326072406</v>
      </c>
      <c r="BD42" s="9">
        <v>6.8518440289329403</v>
      </c>
    </row>
    <row r="43" spans="1:56" x14ac:dyDescent="0.25">
      <c r="A43" s="7" t="s">
        <v>54</v>
      </c>
      <c r="B43" s="10" t="s">
        <v>22</v>
      </c>
      <c r="C43" s="10" t="s">
        <v>22</v>
      </c>
      <c r="D43" s="10" t="s">
        <v>22</v>
      </c>
      <c r="E43" s="10" t="s">
        <v>22</v>
      </c>
      <c r="F43" s="10" t="s">
        <v>19</v>
      </c>
      <c r="G43" s="11">
        <v>292.58292944839098</v>
      </c>
      <c r="H43" s="10" t="s">
        <v>19</v>
      </c>
      <c r="I43" s="11">
        <v>290.97818334641198</v>
      </c>
      <c r="J43" s="11">
        <v>291.60234596148001</v>
      </c>
      <c r="K43" s="11">
        <v>288.01543233183202</v>
      </c>
      <c r="L43" s="9">
        <v>283.92640361255201</v>
      </c>
      <c r="M43" s="10" t="s">
        <v>22</v>
      </c>
      <c r="N43" s="10" t="s">
        <v>22</v>
      </c>
      <c r="O43" s="10" t="s">
        <v>22</v>
      </c>
      <c r="P43" s="10" t="s">
        <v>22</v>
      </c>
      <c r="Q43" s="10" t="s">
        <v>19</v>
      </c>
      <c r="R43" s="11">
        <v>21.9683700100395</v>
      </c>
      <c r="S43" s="10" t="s">
        <v>19</v>
      </c>
      <c r="T43" s="11">
        <v>23.3272610903947</v>
      </c>
      <c r="U43" s="11">
        <v>23.8476062932932</v>
      </c>
      <c r="V43" s="9">
        <v>26.9803484814359</v>
      </c>
      <c r="W43" s="9">
        <v>29.903479037915599</v>
      </c>
      <c r="X43" s="10" t="s">
        <v>22</v>
      </c>
      <c r="Y43" s="10" t="s">
        <v>22</v>
      </c>
      <c r="Z43" s="10" t="s">
        <v>22</v>
      </c>
      <c r="AA43" s="10" t="s">
        <v>22</v>
      </c>
      <c r="AB43" s="10" t="s">
        <v>19</v>
      </c>
      <c r="AC43" s="11">
        <v>78.031629989960507</v>
      </c>
      <c r="AD43" s="10" t="s">
        <v>19</v>
      </c>
      <c r="AE43" s="11">
        <v>76.6727389096053</v>
      </c>
      <c r="AF43" s="11">
        <v>76.152393706706803</v>
      </c>
      <c r="AG43" s="9">
        <v>73.019651518564103</v>
      </c>
      <c r="AH43" s="9">
        <v>70.096520962084398</v>
      </c>
      <c r="AI43" s="10" t="s">
        <v>22</v>
      </c>
      <c r="AJ43" s="10" t="s">
        <v>22</v>
      </c>
      <c r="AK43" s="10" t="s">
        <v>22</v>
      </c>
      <c r="AL43" s="10" t="s">
        <v>22</v>
      </c>
      <c r="AM43" s="10" t="s">
        <v>19</v>
      </c>
      <c r="AN43" s="11">
        <v>42.057497774973797</v>
      </c>
      <c r="AO43" s="10" t="s">
        <v>19</v>
      </c>
      <c r="AP43" s="11">
        <v>40.5264425991747</v>
      </c>
      <c r="AQ43" s="11">
        <v>42.279239977944897</v>
      </c>
      <c r="AR43" s="11">
        <v>39.817019784312798</v>
      </c>
      <c r="AS43" s="9">
        <v>35.530615061486699</v>
      </c>
      <c r="AT43" s="10" t="s">
        <v>22</v>
      </c>
      <c r="AU43" s="10" t="s">
        <v>22</v>
      </c>
      <c r="AV43" s="10" t="s">
        <v>22</v>
      </c>
      <c r="AW43" s="10" t="s">
        <v>22</v>
      </c>
      <c r="AX43" s="10" t="s">
        <v>19</v>
      </c>
      <c r="AY43" s="9">
        <v>6.2181760435379001</v>
      </c>
      <c r="AZ43" s="10" t="s">
        <v>19</v>
      </c>
      <c r="BA43" s="9">
        <v>5.8445048740646799</v>
      </c>
      <c r="BB43" s="11">
        <v>7.3963624068334903</v>
      </c>
      <c r="BC43" s="9">
        <v>6.5659661715147504</v>
      </c>
      <c r="BD43" s="9">
        <v>4.9877971539606998</v>
      </c>
    </row>
    <row r="44" spans="1:56" x14ac:dyDescent="0.25">
      <c r="A44" s="7" t="s">
        <v>55</v>
      </c>
      <c r="B44" s="10" t="s">
        <v>22</v>
      </c>
      <c r="C44" s="10" t="s">
        <v>22</v>
      </c>
      <c r="D44" s="10" t="s">
        <v>22</v>
      </c>
      <c r="E44" s="10" t="s">
        <v>22</v>
      </c>
      <c r="F44" s="10" t="s">
        <v>19</v>
      </c>
      <c r="G44" s="11">
        <v>282.390816366134</v>
      </c>
      <c r="H44" s="10" t="s">
        <v>19</v>
      </c>
      <c r="I44" s="11">
        <v>286.20306707751899</v>
      </c>
      <c r="J44" s="11">
        <v>283.08259012757799</v>
      </c>
      <c r="K44" s="11">
        <v>281.97623169674699</v>
      </c>
      <c r="L44" s="9">
        <v>278.87312271589002</v>
      </c>
      <c r="M44" s="10" t="s">
        <v>22</v>
      </c>
      <c r="N44" s="10" t="s">
        <v>22</v>
      </c>
      <c r="O44" s="10" t="s">
        <v>22</v>
      </c>
      <c r="P44" s="10" t="s">
        <v>22</v>
      </c>
      <c r="Q44" s="10" t="s">
        <v>19</v>
      </c>
      <c r="R44" s="11">
        <v>30.5696199281128</v>
      </c>
      <c r="S44" s="10" t="s">
        <v>19</v>
      </c>
      <c r="T44" s="11">
        <v>27.408701865216599</v>
      </c>
      <c r="U44" s="11">
        <v>31.686710495405102</v>
      </c>
      <c r="V44" s="9">
        <v>33.101877850124602</v>
      </c>
      <c r="W44" s="9">
        <v>35.180358180745699</v>
      </c>
      <c r="X44" s="10" t="s">
        <v>22</v>
      </c>
      <c r="Y44" s="10" t="s">
        <v>22</v>
      </c>
      <c r="Z44" s="10" t="s">
        <v>22</v>
      </c>
      <c r="AA44" s="10" t="s">
        <v>22</v>
      </c>
      <c r="AB44" s="10" t="s">
        <v>19</v>
      </c>
      <c r="AC44" s="11">
        <v>69.4303800718872</v>
      </c>
      <c r="AD44" s="10" t="s">
        <v>19</v>
      </c>
      <c r="AE44" s="11">
        <v>72.591298134783401</v>
      </c>
      <c r="AF44" s="11">
        <v>68.313289504594906</v>
      </c>
      <c r="AG44" s="9">
        <v>66.898122149875405</v>
      </c>
      <c r="AH44" s="9">
        <v>64.819641819254301</v>
      </c>
      <c r="AI44" s="10" t="s">
        <v>22</v>
      </c>
      <c r="AJ44" s="10" t="s">
        <v>22</v>
      </c>
      <c r="AK44" s="10" t="s">
        <v>22</v>
      </c>
      <c r="AL44" s="10" t="s">
        <v>22</v>
      </c>
      <c r="AM44" s="10" t="s">
        <v>19</v>
      </c>
      <c r="AN44" s="9">
        <v>31.3712438870187</v>
      </c>
      <c r="AO44" s="10" t="s">
        <v>19</v>
      </c>
      <c r="AP44" s="11">
        <v>35.1024682336475</v>
      </c>
      <c r="AQ44" s="9">
        <v>33.732977107334598</v>
      </c>
      <c r="AR44" s="9">
        <v>33.749497410184603</v>
      </c>
      <c r="AS44" s="9">
        <v>31.384023891601501</v>
      </c>
      <c r="AT44" s="10" t="s">
        <v>22</v>
      </c>
      <c r="AU44" s="10" t="s">
        <v>22</v>
      </c>
      <c r="AV44" s="10" t="s">
        <v>22</v>
      </c>
      <c r="AW44" s="10" t="s">
        <v>22</v>
      </c>
      <c r="AX44" s="10" t="s">
        <v>19</v>
      </c>
      <c r="AY44" s="9">
        <v>3.6760469208973698</v>
      </c>
      <c r="AZ44" s="10" t="s">
        <v>19</v>
      </c>
      <c r="BA44" s="9">
        <v>4.8069757934136703</v>
      </c>
      <c r="BB44" s="9">
        <v>5.1804228790738103</v>
      </c>
      <c r="BC44" s="9">
        <v>5.3448792868686903</v>
      </c>
      <c r="BD44" s="9">
        <v>4.4937378066192499</v>
      </c>
    </row>
    <row r="45" spans="1:56" x14ac:dyDescent="0.25">
      <c r="A45" s="7" t="s">
        <v>56</v>
      </c>
      <c r="B45" s="10" t="s">
        <v>22</v>
      </c>
      <c r="C45" s="10" t="s">
        <v>22</v>
      </c>
      <c r="D45" s="10" t="s">
        <v>22</v>
      </c>
      <c r="E45" s="10" t="s">
        <v>22</v>
      </c>
      <c r="F45" s="10" t="s">
        <v>19</v>
      </c>
      <c r="G45" s="9">
        <v>282.98036332615402</v>
      </c>
      <c r="H45" s="10" t="s">
        <v>19</v>
      </c>
      <c r="I45" s="9">
        <v>287.00027265232097</v>
      </c>
      <c r="J45" s="9">
        <v>286.698206848366</v>
      </c>
      <c r="K45" s="9">
        <v>287.28931020318498</v>
      </c>
      <c r="L45" s="9">
        <v>285.14407870142401</v>
      </c>
      <c r="M45" s="10" t="s">
        <v>22</v>
      </c>
      <c r="N45" s="10" t="s">
        <v>22</v>
      </c>
      <c r="O45" s="10" t="s">
        <v>22</v>
      </c>
      <c r="P45" s="10" t="s">
        <v>22</v>
      </c>
      <c r="Q45" s="10" t="s">
        <v>19</v>
      </c>
      <c r="R45" s="9">
        <v>30.452822406644799</v>
      </c>
      <c r="S45" s="10" t="s">
        <v>19</v>
      </c>
      <c r="T45" s="11">
        <v>26.134965838808299</v>
      </c>
      <c r="U45" s="9">
        <v>27.244528052233399</v>
      </c>
      <c r="V45" s="9">
        <v>28.0471882610805</v>
      </c>
      <c r="W45" s="9">
        <v>29.639836581514601</v>
      </c>
      <c r="X45" s="10" t="s">
        <v>22</v>
      </c>
      <c r="Y45" s="10" t="s">
        <v>22</v>
      </c>
      <c r="Z45" s="10" t="s">
        <v>22</v>
      </c>
      <c r="AA45" s="10" t="s">
        <v>22</v>
      </c>
      <c r="AB45" s="10" t="s">
        <v>19</v>
      </c>
      <c r="AC45" s="9">
        <v>69.547177593355201</v>
      </c>
      <c r="AD45" s="10" t="s">
        <v>19</v>
      </c>
      <c r="AE45" s="11">
        <v>73.865034161191701</v>
      </c>
      <c r="AF45" s="9">
        <v>72.755471947766594</v>
      </c>
      <c r="AG45" s="9">
        <v>71.952811738919493</v>
      </c>
      <c r="AH45" s="9">
        <v>70.360163418485399</v>
      </c>
      <c r="AI45" s="10" t="s">
        <v>22</v>
      </c>
      <c r="AJ45" s="10" t="s">
        <v>22</v>
      </c>
      <c r="AK45" s="10" t="s">
        <v>22</v>
      </c>
      <c r="AL45" s="10" t="s">
        <v>22</v>
      </c>
      <c r="AM45" s="10" t="s">
        <v>19</v>
      </c>
      <c r="AN45" s="9">
        <v>32.486812446937797</v>
      </c>
      <c r="AO45" s="10" t="s">
        <v>19</v>
      </c>
      <c r="AP45" s="9">
        <v>35.537990020614103</v>
      </c>
      <c r="AQ45" s="9">
        <v>35.5073603275031</v>
      </c>
      <c r="AR45" s="9">
        <v>37.992490407049999</v>
      </c>
      <c r="AS45" s="9">
        <v>37.183217989295699</v>
      </c>
      <c r="AT45" s="10" t="s">
        <v>22</v>
      </c>
      <c r="AU45" s="10" t="s">
        <v>22</v>
      </c>
      <c r="AV45" s="10" t="s">
        <v>22</v>
      </c>
      <c r="AW45" s="10" t="s">
        <v>22</v>
      </c>
      <c r="AX45" s="10" t="s">
        <v>19</v>
      </c>
      <c r="AY45" s="9">
        <v>4.1971406896358401</v>
      </c>
      <c r="AZ45" s="10" t="s">
        <v>19</v>
      </c>
      <c r="BA45" s="9">
        <v>4.8055135607922601</v>
      </c>
      <c r="BB45" s="9">
        <v>5.2949423902772903</v>
      </c>
      <c r="BC45" s="9">
        <v>6.5693451338706499</v>
      </c>
      <c r="BD45" s="9">
        <v>6.3662194128694498</v>
      </c>
    </row>
    <row r="46" spans="1:56" x14ac:dyDescent="0.25">
      <c r="A46" s="29" t="s">
        <v>57</v>
      </c>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row>
    <row r="47" spans="1:56" x14ac:dyDescent="0.25">
      <c r="A47" s="7" t="s">
        <v>58</v>
      </c>
      <c r="B47" s="10" t="s">
        <v>22</v>
      </c>
      <c r="C47" s="10" t="s">
        <v>22</v>
      </c>
      <c r="D47" s="10" t="s">
        <v>19</v>
      </c>
      <c r="E47" s="9">
        <v>244.205125163839</v>
      </c>
      <c r="F47" s="9">
        <v>246.99230850841499</v>
      </c>
      <c r="G47" s="11">
        <v>243.77278338353901</v>
      </c>
      <c r="H47" s="9">
        <v>252.86627642566299</v>
      </c>
      <c r="I47" s="9">
        <v>252.34841079410401</v>
      </c>
      <c r="J47" s="9">
        <v>251.56029835832001</v>
      </c>
      <c r="K47" s="9">
        <v>251.78718821625699</v>
      </c>
      <c r="L47" s="9">
        <v>250.929848480288</v>
      </c>
      <c r="M47" s="10" t="s">
        <v>22</v>
      </c>
      <c r="N47" s="10" t="s">
        <v>22</v>
      </c>
      <c r="O47" s="10" t="s">
        <v>19</v>
      </c>
      <c r="P47" s="9">
        <v>70.459073273045902</v>
      </c>
      <c r="Q47" s="9">
        <v>67.723845327610405</v>
      </c>
      <c r="R47" s="11">
        <v>71.629223549397295</v>
      </c>
      <c r="S47" s="9">
        <v>61.546570581500198</v>
      </c>
      <c r="T47" s="9">
        <v>62.930596375736798</v>
      </c>
      <c r="U47" s="9">
        <v>62.875916928680098</v>
      </c>
      <c r="V47" s="9">
        <v>61.860731778783197</v>
      </c>
      <c r="W47" s="9">
        <v>62.385735219248303</v>
      </c>
      <c r="X47" s="10" t="s">
        <v>22</v>
      </c>
      <c r="Y47" s="10" t="s">
        <v>22</v>
      </c>
      <c r="Z47" s="10" t="s">
        <v>19</v>
      </c>
      <c r="AA47" s="9">
        <v>29.540926726954101</v>
      </c>
      <c r="AB47" s="9">
        <v>32.276154672389602</v>
      </c>
      <c r="AC47" s="11">
        <v>28.370776450602701</v>
      </c>
      <c r="AD47" s="9">
        <v>38.453429418499802</v>
      </c>
      <c r="AE47" s="9">
        <v>37.069403624263202</v>
      </c>
      <c r="AF47" s="9">
        <v>37.124083071319902</v>
      </c>
      <c r="AG47" s="9">
        <v>38.139268221216803</v>
      </c>
      <c r="AH47" s="9">
        <v>37.614264780751697</v>
      </c>
      <c r="AI47" s="10" t="s">
        <v>22</v>
      </c>
      <c r="AJ47" s="10" t="s">
        <v>22</v>
      </c>
      <c r="AK47" s="10" t="s">
        <v>19</v>
      </c>
      <c r="AL47" s="11">
        <v>6.7325145374857103</v>
      </c>
      <c r="AM47" s="11">
        <v>6.6431131176910796</v>
      </c>
      <c r="AN47" s="11">
        <v>6.3086159978491798</v>
      </c>
      <c r="AO47" s="9">
        <v>12.313869228945901</v>
      </c>
      <c r="AP47" s="11">
        <v>10.0139851872853</v>
      </c>
      <c r="AQ47" s="9">
        <v>11.533427040657999</v>
      </c>
      <c r="AR47" s="9">
        <v>13.0423362717312</v>
      </c>
      <c r="AS47" s="9">
        <v>13.614872451174501</v>
      </c>
      <c r="AT47" s="10" t="s">
        <v>22</v>
      </c>
      <c r="AU47" s="10" t="s">
        <v>22</v>
      </c>
      <c r="AV47" s="10" t="s">
        <v>19</v>
      </c>
      <c r="AW47" s="10" t="s">
        <v>24</v>
      </c>
      <c r="AX47" s="8" t="s">
        <v>18</v>
      </c>
      <c r="AY47" s="10" t="s">
        <v>24</v>
      </c>
      <c r="AZ47" s="9">
        <v>0.64695760706268002</v>
      </c>
      <c r="BA47" s="9">
        <v>0.86736238017324896</v>
      </c>
      <c r="BB47" s="9">
        <v>1.24846362505765</v>
      </c>
      <c r="BC47" s="9">
        <v>1.56461896063734</v>
      </c>
      <c r="BD47" s="9">
        <v>1.26620224966513</v>
      </c>
    </row>
    <row r="48" spans="1:56" x14ac:dyDescent="0.25">
      <c r="A48" s="7" t="s">
        <v>59</v>
      </c>
      <c r="B48" s="10" t="s">
        <v>22</v>
      </c>
      <c r="C48" s="10" t="s">
        <v>22</v>
      </c>
      <c r="D48" s="10" t="s">
        <v>19</v>
      </c>
      <c r="E48" s="11">
        <v>291.994015571288</v>
      </c>
      <c r="F48" s="11">
        <v>289.440567624376</v>
      </c>
      <c r="G48" s="11">
        <v>289.22024023462302</v>
      </c>
      <c r="H48" s="11">
        <v>291.13803430922002</v>
      </c>
      <c r="I48" s="11">
        <v>292.03719197956201</v>
      </c>
      <c r="J48" s="11">
        <v>290.63082182725702</v>
      </c>
      <c r="K48" s="11">
        <v>289.520711167949</v>
      </c>
      <c r="L48" s="9">
        <v>286.63535783964301</v>
      </c>
      <c r="M48" s="10" t="s">
        <v>22</v>
      </c>
      <c r="N48" s="10" t="s">
        <v>22</v>
      </c>
      <c r="O48" s="10" t="s">
        <v>19</v>
      </c>
      <c r="P48" s="11">
        <v>21.808275560639402</v>
      </c>
      <c r="Q48" s="11">
        <v>23.6552124429559</v>
      </c>
      <c r="R48" s="11">
        <v>24.1235465046543</v>
      </c>
      <c r="S48" s="11">
        <v>22.9147414270513</v>
      </c>
      <c r="T48" s="11">
        <v>21.675504141617601</v>
      </c>
      <c r="U48" s="11">
        <v>24.4500272486253</v>
      </c>
      <c r="V48" s="11">
        <v>26.0911137296583</v>
      </c>
      <c r="W48" s="9">
        <v>27.983497390930399</v>
      </c>
      <c r="X48" s="10" t="s">
        <v>22</v>
      </c>
      <c r="Y48" s="10" t="s">
        <v>22</v>
      </c>
      <c r="Z48" s="10" t="s">
        <v>19</v>
      </c>
      <c r="AA48" s="11">
        <v>78.191724439360598</v>
      </c>
      <c r="AB48" s="11">
        <v>76.3447875570441</v>
      </c>
      <c r="AC48" s="11">
        <v>75.8764534953457</v>
      </c>
      <c r="AD48" s="11">
        <v>77.085258572948703</v>
      </c>
      <c r="AE48" s="11">
        <v>78.324495858382406</v>
      </c>
      <c r="AF48" s="11">
        <v>75.549972751374696</v>
      </c>
      <c r="AG48" s="11">
        <v>73.908886270341696</v>
      </c>
      <c r="AH48" s="9">
        <v>72.016502609069605</v>
      </c>
      <c r="AI48" s="10" t="s">
        <v>22</v>
      </c>
      <c r="AJ48" s="10" t="s">
        <v>22</v>
      </c>
      <c r="AK48" s="10" t="s">
        <v>19</v>
      </c>
      <c r="AL48" s="11">
        <v>41.4355520583768</v>
      </c>
      <c r="AM48" s="9">
        <v>37.881805989270902</v>
      </c>
      <c r="AN48" s="9">
        <v>37.574191245693797</v>
      </c>
      <c r="AO48" s="9">
        <v>39.999616841423702</v>
      </c>
      <c r="AP48" s="11">
        <v>40.317065733262098</v>
      </c>
      <c r="AQ48" s="11">
        <v>40.028461839778402</v>
      </c>
      <c r="AR48" s="11">
        <v>40.0298386047957</v>
      </c>
      <c r="AS48" s="9">
        <v>37.458743205629297</v>
      </c>
      <c r="AT48" s="10" t="s">
        <v>22</v>
      </c>
      <c r="AU48" s="10" t="s">
        <v>22</v>
      </c>
      <c r="AV48" s="10" t="s">
        <v>19</v>
      </c>
      <c r="AW48" s="9">
        <v>5.7877370735515097</v>
      </c>
      <c r="AX48" s="11">
        <v>4.7710338604874503</v>
      </c>
      <c r="AY48" s="9">
        <v>4.95714168951418</v>
      </c>
      <c r="AZ48" s="9">
        <v>5.7179877896823603</v>
      </c>
      <c r="BA48" s="9">
        <v>5.7877104580720404</v>
      </c>
      <c r="BB48" s="9">
        <v>6.7529081424595301</v>
      </c>
      <c r="BC48" s="9">
        <v>6.9507003062736601</v>
      </c>
      <c r="BD48" s="9">
        <v>5.9831743428050599</v>
      </c>
    </row>
    <row r="49" spans="1:56" x14ac:dyDescent="0.25">
      <c r="A49" s="29" t="s">
        <v>60</v>
      </c>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c r="AI49" s="30"/>
      <c r="AJ49" s="30"/>
      <c r="AK49" s="30"/>
      <c r="AL49" s="30"/>
      <c r="AM49" s="30"/>
      <c r="AN49" s="30"/>
      <c r="AO49" s="30"/>
      <c r="AP49" s="30"/>
      <c r="AQ49" s="30"/>
      <c r="AR49" s="30"/>
      <c r="AS49" s="30"/>
      <c r="AT49" s="30"/>
      <c r="AU49" s="30"/>
      <c r="AV49" s="30"/>
      <c r="AW49" s="30"/>
      <c r="AX49" s="30"/>
      <c r="AY49" s="30"/>
      <c r="AZ49" s="30"/>
      <c r="BA49" s="30"/>
      <c r="BB49" s="30"/>
      <c r="BC49" s="30"/>
      <c r="BD49" s="30"/>
    </row>
    <row r="50" spans="1:56" x14ac:dyDescent="0.25">
      <c r="A50" s="7" t="s">
        <v>61</v>
      </c>
      <c r="B50" s="10" t="s">
        <v>22</v>
      </c>
      <c r="C50" s="10" t="s">
        <v>22</v>
      </c>
      <c r="D50" s="10" t="s">
        <v>19</v>
      </c>
      <c r="E50" s="11">
        <v>244.48317755407899</v>
      </c>
      <c r="F50" s="11">
        <v>245.48709549446099</v>
      </c>
      <c r="G50" s="11">
        <v>247.12155651124701</v>
      </c>
      <c r="H50" s="9">
        <v>239.62400838488301</v>
      </c>
      <c r="I50" s="9">
        <v>237.09450539277401</v>
      </c>
      <c r="J50" s="9">
        <v>239.57021700424701</v>
      </c>
      <c r="K50" s="9">
        <v>234.967673322569</v>
      </c>
      <c r="L50" s="9">
        <v>236.74632824611501</v>
      </c>
      <c r="M50" s="10" t="s">
        <v>22</v>
      </c>
      <c r="N50" s="10" t="s">
        <v>22</v>
      </c>
      <c r="O50" s="10" t="s">
        <v>19</v>
      </c>
      <c r="P50" s="9">
        <v>73.211869036289102</v>
      </c>
      <c r="Q50" s="9">
        <v>69.516099570055104</v>
      </c>
      <c r="R50" s="11">
        <v>68.683811643125296</v>
      </c>
      <c r="S50" s="9">
        <v>78.410964798879704</v>
      </c>
      <c r="T50" s="9">
        <v>79.672992066127094</v>
      </c>
      <c r="U50" s="9">
        <v>76.1662284969768</v>
      </c>
      <c r="V50" s="9">
        <v>79.106945567615099</v>
      </c>
      <c r="W50" s="9">
        <v>76.5726364895324</v>
      </c>
      <c r="X50" s="10" t="s">
        <v>22</v>
      </c>
      <c r="Y50" s="10" t="s">
        <v>22</v>
      </c>
      <c r="Z50" s="10" t="s">
        <v>19</v>
      </c>
      <c r="AA50" s="9">
        <v>26.788130963710898</v>
      </c>
      <c r="AB50" s="9">
        <v>30.4839004299448</v>
      </c>
      <c r="AC50" s="11">
        <v>31.316188356874701</v>
      </c>
      <c r="AD50" s="9">
        <v>21.5890352011203</v>
      </c>
      <c r="AE50" s="9">
        <v>20.327007933872899</v>
      </c>
      <c r="AF50" s="9">
        <v>23.8337715030232</v>
      </c>
      <c r="AG50" s="9">
        <v>20.893054432384901</v>
      </c>
      <c r="AH50" s="9">
        <v>23.4273635104676</v>
      </c>
      <c r="AI50" s="10" t="s">
        <v>22</v>
      </c>
      <c r="AJ50" s="10" t="s">
        <v>22</v>
      </c>
      <c r="AK50" s="10" t="s">
        <v>19</v>
      </c>
      <c r="AL50" s="11">
        <v>8.2503324786730694</v>
      </c>
      <c r="AM50" s="9">
        <v>5.2532410497495396</v>
      </c>
      <c r="AN50" s="9">
        <v>5.4463823639022904</v>
      </c>
      <c r="AO50" s="9">
        <v>2.4418532461174198</v>
      </c>
      <c r="AP50" s="9">
        <v>2.0458834537732602</v>
      </c>
      <c r="AQ50" s="9">
        <v>3.8555367732521999</v>
      </c>
      <c r="AR50" s="9">
        <v>3.1211029011139599</v>
      </c>
      <c r="AS50" s="9">
        <v>3.5159040723042101</v>
      </c>
      <c r="AT50" s="10" t="s">
        <v>22</v>
      </c>
      <c r="AU50" s="10" t="s">
        <v>22</v>
      </c>
      <c r="AV50" s="10" t="s">
        <v>19</v>
      </c>
      <c r="AW50" s="10" t="s">
        <v>24</v>
      </c>
      <c r="AX50" s="10" t="s">
        <v>24</v>
      </c>
      <c r="AY50" s="10" t="s">
        <v>24</v>
      </c>
      <c r="AZ50" s="10" t="s">
        <v>24</v>
      </c>
      <c r="BA50" s="10" t="s">
        <v>24</v>
      </c>
      <c r="BB50" s="10" t="s">
        <v>24</v>
      </c>
      <c r="BC50" s="10" t="s">
        <v>24</v>
      </c>
      <c r="BD50" s="10" t="s">
        <v>24</v>
      </c>
    </row>
    <row r="51" spans="1:56" x14ac:dyDescent="0.25">
      <c r="A51" s="13" t="s">
        <v>62</v>
      </c>
      <c r="B51" s="14" t="s">
        <v>22</v>
      </c>
      <c r="C51" s="14" t="s">
        <v>22</v>
      </c>
      <c r="D51" s="14" t="s">
        <v>19</v>
      </c>
      <c r="E51" s="15">
        <v>290.95982048191598</v>
      </c>
      <c r="F51" s="15">
        <v>288.01335880795</v>
      </c>
      <c r="G51" s="16">
        <v>287.50499297069899</v>
      </c>
      <c r="H51" s="15">
        <v>289.51460214637802</v>
      </c>
      <c r="I51" s="15">
        <v>290.00712777628002</v>
      </c>
      <c r="J51" s="15">
        <v>288.67479445025202</v>
      </c>
      <c r="K51" s="15">
        <v>287.74271216737901</v>
      </c>
      <c r="L51" s="16">
        <v>285.83466775606797</v>
      </c>
      <c r="M51" s="14" t="s">
        <v>22</v>
      </c>
      <c r="N51" s="14" t="s">
        <v>22</v>
      </c>
      <c r="O51" s="14" t="s">
        <v>19</v>
      </c>
      <c r="P51" s="15">
        <v>22.808344141086302</v>
      </c>
      <c r="Q51" s="15">
        <v>25.130527948549599</v>
      </c>
      <c r="R51" s="15">
        <v>25.906300349955</v>
      </c>
      <c r="S51" s="15">
        <v>24.463544996114798</v>
      </c>
      <c r="T51" s="15">
        <v>23.757382524845902</v>
      </c>
      <c r="U51" s="15">
        <v>26.3444980429745</v>
      </c>
      <c r="V51" s="16">
        <v>27.7191235666394</v>
      </c>
      <c r="W51" s="16">
        <v>28.718623461561599</v>
      </c>
      <c r="X51" s="14" t="s">
        <v>22</v>
      </c>
      <c r="Y51" s="14" t="s">
        <v>22</v>
      </c>
      <c r="Z51" s="14" t="s">
        <v>19</v>
      </c>
      <c r="AA51" s="15">
        <v>77.191655858913705</v>
      </c>
      <c r="AB51" s="15">
        <v>74.869472051450401</v>
      </c>
      <c r="AC51" s="15">
        <v>74.093699650044996</v>
      </c>
      <c r="AD51" s="15">
        <v>75.536455003885195</v>
      </c>
      <c r="AE51" s="15">
        <v>76.242617475154105</v>
      </c>
      <c r="AF51" s="15">
        <v>73.655501957025507</v>
      </c>
      <c r="AG51" s="16">
        <v>72.280876433360604</v>
      </c>
      <c r="AH51" s="16">
        <v>71.281376538438394</v>
      </c>
      <c r="AI51" s="14" t="s">
        <v>22</v>
      </c>
      <c r="AJ51" s="14" t="s">
        <v>22</v>
      </c>
      <c r="AK51" s="14" t="s">
        <v>19</v>
      </c>
      <c r="AL51" s="15">
        <v>40.661669541291502</v>
      </c>
      <c r="AM51" s="16">
        <v>36.839322232063601</v>
      </c>
      <c r="AN51" s="16">
        <v>36.522703629646898</v>
      </c>
      <c r="AO51" s="16">
        <v>38.833251037275801</v>
      </c>
      <c r="AP51" s="16">
        <v>38.6542652005826</v>
      </c>
      <c r="AQ51" s="16">
        <v>38.598571347797602</v>
      </c>
      <c r="AR51" s="16">
        <v>38.664048912083402</v>
      </c>
      <c r="AS51" s="16">
        <v>36.967041625861697</v>
      </c>
      <c r="AT51" s="14" t="s">
        <v>22</v>
      </c>
      <c r="AU51" s="14" t="s">
        <v>22</v>
      </c>
      <c r="AV51" s="14" t="s">
        <v>19</v>
      </c>
      <c r="AW51" s="16">
        <v>5.66951877925767</v>
      </c>
      <c r="AX51" s="15">
        <v>4.62814712343308</v>
      </c>
      <c r="AY51" s="16">
        <v>4.7940354392061302</v>
      </c>
      <c r="AZ51" s="16">
        <v>5.4728174300366197</v>
      </c>
      <c r="BA51" s="16">
        <v>5.4999138447676996</v>
      </c>
      <c r="BB51" s="16">
        <v>6.4768725394456199</v>
      </c>
      <c r="BC51" s="16">
        <v>6.6546966149062303</v>
      </c>
      <c r="BD51" s="16">
        <v>5.8292039980086301</v>
      </c>
    </row>
    <row r="52" spans="1:56" x14ac:dyDescent="0.25">
      <c r="A52" s="17" t="s">
        <v>63</v>
      </c>
    </row>
    <row r="53" spans="1:56" x14ac:dyDescent="0.25">
      <c r="A53" s="18" t="s">
        <v>64</v>
      </c>
    </row>
    <row r="54" spans="1:56" x14ac:dyDescent="0.25">
      <c r="A54" s="18" t="s">
        <v>65</v>
      </c>
    </row>
    <row r="55" spans="1:56" x14ac:dyDescent="0.25">
      <c r="A55" s="18" t="s">
        <v>66</v>
      </c>
    </row>
    <row r="56" spans="1:56" x14ac:dyDescent="0.25">
      <c r="A56" s="18" t="s">
        <v>67</v>
      </c>
    </row>
    <row r="57" spans="1:56" x14ac:dyDescent="0.25">
      <c r="A57" s="18" t="s">
        <v>68</v>
      </c>
    </row>
    <row r="58" spans="1:56" x14ac:dyDescent="0.25">
      <c r="A58" s="18" t="s">
        <v>69</v>
      </c>
    </row>
  </sheetData>
  <mergeCells count="17">
    <mergeCell ref="A46:BD46"/>
    <mergeCell ref="A36:BD36"/>
    <mergeCell ref="A49:BD49"/>
    <mergeCell ref="A9:BD9"/>
    <mergeCell ref="A41:BD41"/>
    <mergeCell ref="A33:BD33"/>
    <mergeCell ref="M5:BD5"/>
    <mergeCell ref="AI6:AS6"/>
    <mergeCell ref="B5:L6"/>
    <mergeCell ref="A5:A7"/>
    <mergeCell ref="AT6:BD6"/>
    <mergeCell ref="A18:BD18"/>
    <mergeCell ref="A21:BD21"/>
    <mergeCell ref="A30:BD30"/>
    <mergeCell ref="X6:AH6"/>
    <mergeCell ref="M6:W6"/>
    <mergeCell ref="A25:BD25"/>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H57"/>
  <sheetViews>
    <sheetView workbookViewId="0"/>
  </sheetViews>
  <sheetFormatPr defaultRowHeight="15" x14ac:dyDescent="0.25"/>
  <cols>
    <col min="1" max="1" width="44" customWidth="1"/>
  </cols>
  <sheetData>
    <row r="1" spans="1:34" ht="22.5" x14ac:dyDescent="0.3">
      <c r="A1" s="2" t="s">
        <v>9</v>
      </c>
    </row>
    <row r="2" spans="1:34" x14ac:dyDescent="0.25">
      <c r="A2" s="3" t="s">
        <v>10</v>
      </c>
    </row>
    <row r="4" spans="1:34" x14ac:dyDescent="0.25">
      <c r="A4" s="3" t="s">
        <v>3</v>
      </c>
    </row>
    <row r="5" spans="1:34" x14ac:dyDescent="0.25">
      <c r="A5" s="27" t="s">
        <v>11</v>
      </c>
      <c r="B5" s="31" t="s">
        <v>78</v>
      </c>
      <c r="C5" s="34"/>
      <c r="D5" s="34"/>
      <c r="E5" s="34"/>
      <c r="F5" s="34"/>
      <c r="G5" s="34"/>
      <c r="H5" s="34"/>
      <c r="I5" s="34"/>
      <c r="J5" s="34"/>
      <c r="K5" s="34"/>
      <c r="L5" s="34"/>
      <c r="M5" s="31" t="s">
        <v>83</v>
      </c>
      <c r="N5" s="32"/>
      <c r="O5" s="32"/>
      <c r="P5" s="32"/>
      <c r="Q5" s="32"/>
      <c r="R5" s="32"/>
      <c r="S5" s="32"/>
      <c r="T5" s="32"/>
      <c r="U5" s="32"/>
      <c r="V5" s="32"/>
      <c r="W5" s="32"/>
      <c r="X5" s="32"/>
      <c r="Y5" s="32"/>
      <c r="Z5" s="32"/>
      <c r="AA5" s="32"/>
      <c r="AB5" s="32"/>
      <c r="AC5" s="32"/>
      <c r="AD5" s="32"/>
      <c r="AE5" s="32"/>
      <c r="AF5" s="32"/>
      <c r="AG5" s="32"/>
      <c r="AH5" s="32"/>
    </row>
    <row r="6" spans="1:34" x14ac:dyDescent="0.25">
      <c r="A6" s="30"/>
      <c r="B6" s="35"/>
      <c r="C6" s="28"/>
      <c r="D6" s="28"/>
      <c r="E6" s="28"/>
      <c r="F6" s="28"/>
      <c r="G6" s="28"/>
      <c r="H6" s="28"/>
      <c r="I6" s="28"/>
      <c r="J6" s="28"/>
      <c r="K6" s="28"/>
      <c r="L6" s="28"/>
      <c r="M6" s="33" t="s">
        <v>84</v>
      </c>
      <c r="N6" s="28"/>
      <c r="O6" s="28"/>
      <c r="P6" s="28"/>
      <c r="Q6" s="28"/>
      <c r="R6" s="28"/>
      <c r="S6" s="28"/>
      <c r="T6" s="28"/>
      <c r="U6" s="28"/>
      <c r="V6" s="28"/>
      <c r="W6" s="28"/>
      <c r="X6" s="33" t="s">
        <v>85</v>
      </c>
      <c r="Y6" s="28"/>
      <c r="Z6" s="28"/>
      <c r="AA6" s="28"/>
      <c r="AB6" s="28"/>
      <c r="AC6" s="28"/>
      <c r="AD6" s="28"/>
      <c r="AE6" s="28"/>
      <c r="AF6" s="28"/>
      <c r="AG6" s="28"/>
      <c r="AH6" s="28"/>
    </row>
    <row r="7" spans="1:34" x14ac:dyDescent="0.25">
      <c r="A7" s="28"/>
      <c r="B7" s="5" t="s">
        <v>13</v>
      </c>
      <c r="C7" s="5" t="s">
        <v>14</v>
      </c>
      <c r="D7" s="5" t="s">
        <v>15</v>
      </c>
      <c r="E7" s="6">
        <v>1998</v>
      </c>
      <c r="F7" s="6">
        <v>2002</v>
      </c>
      <c r="G7" s="6">
        <v>2005</v>
      </c>
      <c r="H7" s="6">
        <v>2009</v>
      </c>
      <c r="I7" s="6">
        <v>2013</v>
      </c>
      <c r="J7" s="6">
        <v>2015</v>
      </c>
      <c r="K7" s="6">
        <v>2019</v>
      </c>
      <c r="L7" s="6">
        <v>2024</v>
      </c>
      <c r="M7" s="5" t="s">
        <v>13</v>
      </c>
      <c r="N7" s="5" t="s">
        <v>14</v>
      </c>
      <c r="O7" s="5" t="s">
        <v>15</v>
      </c>
      <c r="P7" s="6">
        <v>1998</v>
      </c>
      <c r="Q7" s="6">
        <v>2002</v>
      </c>
      <c r="R7" s="6">
        <v>2005</v>
      </c>
      <c r="S7" s="6">
        <v>2009</v>
      </c>
      <c r="T7" s="6">
        <v>2013</v>
      </c>
      <c r="U7" s="6">
        <v>2015</v>
      </c>
      <c r="V7" s="6">
        <v>2019</v>
      </c>
      <c r="W7" s="6">
        <v>2024</v>
      </c>
      <c r="X7" s="5" t="s">
        <v>13</v>
      </c>
      <c r="Y7" s="5" t="s">
        <v>14</v>
      </c>
      <c r="Z7" s="5" t="s">
        <v>15</v>
      </c>
      <c r="AA7" s="6">
        <v>1998</v>
      </c>
      <c r="AB7" s="6">
        <v>2002</v>
      </c>
      <c r="AC7" s="6">
        <v>2005</v>
      </c>
      <c r="AD7" s="6">
        <v>2009</v>
      </c>
      <c r="AE7" s="6">
        <v>2013</v>
      </c>
      <c r="AF7" s="6">
        <v>2015</v>
      </c>
      <c r="AG7" s="6">
        <v>2019</v>
      </c>
      <c r="AH7" s="6">
        <v>2024</v>
      </c>
    </row>
    <row r="8" spans="1:34" x14ac:dyDescent="0.25">
      <c r="A8" s="19" t="s">
        <v>76</v>
      </c>
      <c r="B8" s="20">
        <v>292.14988876934598</v>
      </c>
      <c r="C8" s="20">
        <v>287.346808977698</v>
      </c>
      <c r="D8" s="20">
        <v>290.78569565390802</v>
      </c>
      <c r="E8" s="20">
        <v>290.16562379870197</v>
      </c>
      <c r="F8" s="20">
        <v>286.86457387230701</v>
      </c>
      <c r="G8" s="20">
        <v>286.027011038289</v>
      </c>
      <c r="H8" s="20">
        <v>288.272066949041</v>
      </c>
      <c r="I8" s="20">
        <v>288.431204963624</v>
      </c>
      <c r="J8" s="20">
        <v>287.030793987685</v>
      </c>
      <c r="K8" s="20">
        <v>285.48158790178098</v>
      </c>
      <c r="L8" s="21">
        <v>282.64806978515003</v>
      </c>
      <c r="M8" s="20">
        <v>290.440374467693</v>
      </c>
      <c r="N8" s="20">
        <v>285.89241582801998</v>
      </c>
      <c r="O8" s="20">
        <v>288.08437720213601</v>
      </c>
      <c r="P8" s="20">
        <v>286.82954091116198</v>
      </c>
      <c r="Q8" s="20">
        <v>280.685359278948</v>
      </c>
      <c r="R8" s="20">
        <v>278.84909839283102</v>
      </c>
      <c r="S8" s="20">
        <v>281.12888672039099</v>
      </c>
      <c r="T8" s="20">
        <v>280.117800555592</v>
      </c>
      <c r="U8" s="20">
        <v>279.32133674647901</v>
      </c>
      <c r="V8" s="20">
        <v>275.82663988064502</v>
      </c>
      <c r="W8" s="21">
        <v>270.87035179071898</v>
      </c>
      <c r="X8" s="20">
        <v>291.33381629266802</v>
      </c>
      <c r="Y8" s="20">
        <v>291.99408861394897</v>
      </c>
      <c r="Z8" s="20">
        <v>290.33483700753698</v>
      </c>
      <c r="AA8" s="20">
        <v>289.61942804865998</v>
      </c>
      <c r="AB8" s="21">
        <v>287.69566133553099</v>
      </c>
      <c r="AC8" s="24" t="s">
        <v>22</v>
      </c>
      <c r="AD8" s="24" t="s">
        <v>22</v>
      </c>
      <c r="AE8" s="24" t="s">
        <v>22</v>
      </c>
      <c r="AF8" s="24" t="s">
        <v>22</v>
      </c>
      <c r="AG8" s="24" t="s">
        <v>22</v>
      </c>
      <c r="AH8" s="24" t="s">
        <v>22</v>
      </c>
    </row>
    <row r="9" spans="1:34" x14ac:dyDescent="0.25">
      <c r="A9" s="29" t="s">
        <v>16</v>
      </c>
      <c r="B9" s="30"/>
      <c r="C9" s="30"/>
      <c r="D9" s="30"/>
      <c r="E9" s="30"/>
      <c r="F9" s="30"/>
      <c r="G9" s="30"/>
      <c r="H9" s="30"/>
      <c r="I9" s="30"/>
      <c r="J9" s="30"/>
      <c r="K9" s="30"/>
      <c r="L9" s="30"/>
      <c r="M9" s="30"/>
      <c r="N9" s="30"/>
      <c r="O9" s="30"/>
      <c r="P9" s="30"/>
      <c r="Q9" s="30"/>
      <c r="R9" s="30"/>
      <c r="S9" s="30"/>
      <c r="T9" s="30"/>
      <c r="U9" s="30"/>
      <c r="V9" s="30"/>
      <c r="W9" s="30"/>
      <c r="X9" s="30"/>
      <c r="Y9" s="30"/>
      <c r="Z9" s="30"/>
      <c r="AA9" s="30"/>
      <c r="AB9" s="30"/>
      <c r="AC9" s="30"/>
      <c r="AD9" s="30"/>
      <c r="AE9" s="30"/>
      <c r="AF9" s="30"/>
      <c r="AG9" s="30"/>
      <c r="AH9" s="30"/>
    </row>
    <row r="10" spans="1:34" x14ac:dyDescent="0.25">
      <c r="A10" s="7" t="s">
        <v>17</v>
      </c>
      <c r="B10" s="10" t="s">
        <v>19</v>
      </c>
      <c r="C10" s="9">
        <v>274.13919433260202</v>
      </c>
      <c r="D10" s="10" t="s">
        <v>19</v>
      </c>
      <c r="E10" s="10" t="s">
        <v>19</v>
      </c>
      <c r="F10" s="10" t="s">
        <v>19</v>
      </c>
      <c r="G10" s="9">
        <v>278.82472953227398</v>
      </c>
      <c r="H10" s="11">
        <v>282.52457218498199</v>
      </c>
      <c r="I10" s="9">
        <v>276.66392320897501</v>
      </c>
      <c r="J10" s="9">
        <v>278.62033779963201</v>
      </c>
      <c r="K10" s="9">
        <v>271.51166084826298</v>
      </c>
      <c r="L10" s="9">
        <v>268.39782319701698</v>
      </c>
      <c r="M10" s="10" t="s">
        <v>19</v>
      </c>
      <c r="N10" s="9">
        <v>272.05691083528501</v>
      </c>
      <c r="O10" s="10" t="s">
        <v>19</v>
      </c>
      <c r="P10" s="10" t="s">
        <v>19</v>
      </c>
      <c r="Q10" s="10" t="s">
        <v>19</v>
      </c>
      <c r="R10" s="9">
        <v>276.85783421831701</v>
      </c>
      <c r="S10" s="11">
        <v>276.66995219195502</v>
      </c>
      <c r="T10" s="9">
        <v>269.11525835324602</v>
      </c>
      <c r="U10" s="9">
        <v>269.50907110456802</v>
      </c>
      <c r="V10" s="9">
        <v>263.59835518033299</v>
      </c>
      <c r="W10" s="9">
        <v>259.04004198707599</v>
      </c>
      <c r="X10" s="11">
        <v>285.28824694172903</v>
      </c>
      <c r="Y10" s="9">
        <v>279.89910212510102</v>
      </c>
      <c r="Z10" s="9">
        <v>282.52506052457301</v>
      </c>
      <c r="AA10" s="9">
        <v>274.90297701349499</v>
      </c>
      <c r="AB10" s="9">
        <v>272.408196626696</v>
      </c>
      <c r="AC10" s="10" t="s">
        <v>22</v>
      </c>
      <c r="AD10" s="10" t="s">
        <v>22</v>
      </c>
      <c r="AE10" s="10" t="s">
        <v>22</v>
      </c>
      <c r="AF10" s="10" t="s">
        <v>22</v>
      </c>
      <c r="AG10" s="10" t="s">
        <v>22</v>
      </c>
      <c r="AH10" s="10" t="s">
        <v>22</v>
      </c>
    </row>
    <row r="11" spans="1:34" x14ac:dyDescent="0.25">
      <c r="A11" s="7" t="s">
        <v>20</v>
      </c>
      <c r="B11" s="11">
        <v>290.49947951246702</v>
      </c>
      <c r="C11" s="11">
        <v>278.49013305024499</v>
      </c>
      <c r="D11" s="9">
        <v>288.48809276007398</v>
      </c>
      <c r="E11" s="11">
        <v>286.65391883749601</v>
      </c>
      <c r="F11" s="11">
        <v>285.629620814877</v>
      </c>
      <c r="G11" s="11">
        <v>287.48284910540798</v>
      </c>
      <c r="H11" s="9">
        <v>298.256530391696</v>
      </c>
      <c r="I11" s="9">
        <v>296.00615284316598</v>
      </c>
      <c r="J11" s="9">
        <v>296.72277749263702</v>
      </c>
      <c r="K11" s="9">
        <v>298.51354192468398</v>
      </c>
      <c r="L11" s="9">
        <v>298.87951283969801</v>
      </c>
      <c r="M11" s="9">
        <v>286.75484715160599</v>
      </c>
      <c r="N11" s="11">
        <v>275.32560528801798</v>
      </c>
      <c r="O11" s="9">
        <v>280.71772214063202</v>
      </c>
      <c r="P11" s="9">
        <v>278.30430740073899</v>
      </c>
      <c r="Q11" s="9">
        <v>281.14956848617101</v>
      </c>
      <c r="R11" s="11">
        <v>277.77284719103102</v>
      </c>
      <c r="S11" s="9">
        <v>291.93033808080298</v>
      </c>
      <c r="T11" s="9">
        <v>290.28571876725499</v>
      </c>
      <c r="U11" s="9">
        <v>287.476020238817</v>
      </c>
      <c r="V11" s="9">
        <v>289.24183552785001</v>
      </c>
      <c r="W11" s="9">
        <v>287.01465042214397</v>
      </c>
      <c r="X11" s="9">
        <v>300.87523898011199</v>
      </c>
      <c r="Y11" s="11">
        <v>298.45782192199101</v>
      </c>
      <c r="Z11" s="9">
        <v>300.68558257936598</v>
      </c>
      <c r="AA11" s="9">
        <v>302.48714408984802</v>
      </c>
      <c r="AB11" s="9">
        <v>303.964485695186</v>
      </c>
      <c r="AC11" s="10" t="s">
        <v>22</v>
      </c>
      <c r="AD11" s="10" t="s">
        <v>22</v>
      </c>
      <c r="AE11" s="10" t="s">
        <v>22</v>
      </c>
      <c r="AF11" s="10" t="s">
        <v>22</v>
      </c>
      <c r="AG11" s="10" t="s">
        <v>22</v>
      </c>
      <c r="AH11" s="10" t="s">
        <v>22</v>
      </c>
    </row>
    <row r="12" spans="1:34" x14ac:dyDescent="0.25">
      <c r="A12" s="12" t="s">
        <v>21</v>
      </c>
      <c r="B12" s="10" t="s">
        <v>22</v>
      </c>
      <c r="C12" s="10" t="s">
        <v>22</v>
      </c>
      <c r="D12" s="10" t="s">
        <v>22</v>
      </c>
      <c r="E12" s="10" t="s">
        <v>22</v>
      </c>
      <c r="F12" s="10" t="s">
        <v>22</v>
      </c>
      <c r="G12" s="10" t="s">
        <v>22</v>
      </c>
      <c r="H12" s="10" t="s">
        <v>22</v>
      </c>
      <c r="I12" s="9">
        <v>296.35753660321097</v>
      </c>
      <c r="J12" s="9">
        <v>297.48714428859802</v>
      </c>
      <c r="K12" s="9">
        <v>299.39543166747598</v>
      </c>
      <c r="L12" s="9">
        <v>300.09618823938001</v>
      </c>
      <c r="M12" s="10" t="s">
        <v>22</v>
      </c>
      <c r="N12" s="10" t="s">
        <v>22</v>
      </c>
      <c r="O12" s="10" t="s">
        <v>22</v>
      </c>
      <c r="P12" s="10" t="s">
        <v>22</v>
      </c>
      <c r="Q12" s="10" t="s">
        <v>22</v>
      </c>
      <c r="R12" s="10" t="s">
        <v>22</v>
      </c>
      <c r="S12" s="10" t="s">
        <v>22</v>
      </c>
      <c r="T12" s="9">
        <v>290.73238218645798</v>
      </c>
      <c r="U12" s="9">
        <v>288.30796388462397</v>
      </c>
      <c r="V12" s="9">
        <v>290.28774412414401</v>
      </c>
      <c r="W12" s="9">
        <v>288.61713907765801</v>
      </c>
      <c r="X12" s="10" t="s">
        <v>22</v>
      </c>
      <c r="Y12" s="11">
        <v>298.76837295575598</v>
      </c>
      <c r="Z12" s="9">
        <v>301.42099338162302</v>
      </c>
      <c r="AA12" s="9">
        <v>303.29872961867397</v>
      </c>
      <c r="AB12" s="9">
        <v>305.01580058681799</v>
      </c>
      <c r="AC12" s="10" t="s">
        <v>22</v>
      </c>
      <c r="AD12" s="10" t="s">
        <v>22</v>
      </c>
      <c r="AE12" s="10" t="s">
        <v>22</v>
      </c>
      <c r="AF12" s="10" t="s">
        <v>22</v>
      </c>
      <c r="AG12" s="10" t="s">
        <v>22</v>
      </c>
      <c r="AH12" s="10" t="s">
        <v>22</v>
      </c>
    </row>
    <row r="13" spans="1:34" x14ac:dyDescent="0.25">
      <c r="A13" s="12" t="s">
        <v>23</v>
      </c>
      <c r="B13" s="10" t="s">
        <v>22</v>
      </c>
      <c r="C13" s="10" t="s">
        <v>22</v>
      </c>
      <c r="D13" s="10" t="s">
        <v>22</v>
      </c>
      <c r="E13" s="10" t="s">
        <v>22</v>
      </c>
      <c r="F13" s="10" t="s">
        <v>22</v>
      </c>
      <c r="G13" s="10" t="s">
        <v>22</v>
      </c>
      <c r="H13" s="10" t="s">
        <v>22</v>
      </c>
      <c r="I13" s="9">
        <v>289.17607752306498</v>
      </c>
      <c r="J13" s="10" t="s">
        <v>19</v>
      </c>
      <c r="K13" s="9">
        <v>277.78569881111798</v>
      </c>
      <c r="L13" s="9">
        <v>269.38996744666701</v>
      </c>
      <c r="M13" s="10" t="s">
        <v>22</v>
      </c>
      <c r="N13" s="10" t="s">
        <v>22</v>
      </c>
      <c r="O13" s="10" t="s">
        <v>22</v>
      </c>
      <c r="P13" s="10" t="s">
        <v>22</v>
      </c>
      <c r="Q13" s="10" t="s">
        <v>22</v>
      </c>
      <c r="R13" s="10" t="s">
        <v>22</v>
      </c>
      <c r="S13" s="10" t="s">
        <v>22</v>
      </c>
      <c r="T13" s="11">
        <v>281.60363056974398</v>
      </c>
      <c r="U13" s="10" t="s">
        <v>19</v>
      </c>
      <c r="V13" s="9">
        <v>264.65891065280999</v>
      </c>
      <c r="W13" s="9">
        <v>248.173837201982</v>
      </c>
      <c r="X13" s="10" t="s">
        <v>22</v>
      </c>
      <c r="Y13" s="9">
        <v>292.42143893413601</v>
      </c>
      <c r="Z13" s="10" t="s">
        <v>19</v>
      </c>
      <c r="AA13" s="9">
        <v>283.41172377541102</v>
      </c>
      <c r="AB13" s="9">
        <v>278.48291663636002</v>
      </c>
      <c r="AC13" s="10" t="s">
        <v>22</v>
      </c>
      <c r="AD13" s="10" t="s">
        <v>22</v>
      </c>
      <c r="AE13" s="10" t="s">
        <v>22</v>
      </c>
      <c r="AF13" s="10" t="s">
        <v>22</v>
      </c>
      <c r="AG13" s="10" t="s">
        <v>22</v>
      </c>
      <c r="AH13" s="10" t="s">
        <v>22</v>
      </c>
    </row>
    <row r="14" spans="1:34" x14ac:dyDescent="0.25">
      <c r="A14" s="7" t="s">
        <v>25</v>
      </c>
      <c r="B14" s="11">
        <v>273.16110365467603</v>
      </c>
      <c r="C14" s="9">
        <v>264.83401167299797</v>
      </c>
      <c r="D14" s="11">
        <v>270.62160421408203</v>
      </c>
      <c r="E14" s="11">
        <v>269.39062191894197</v>
      </c>
      <c r="F14" s="11">
        <v>267.45226540338098</v>
      </c>
      <c r="G14" s="9">
        <v>266.69098179820202</v>
      </c>
      <c r="H14" s="11">
        <v>268.94654679893898</v>
      </c>
      <c r="I14" s="11">
        <v>267.69733708018998</v>
      </c>
      <c r="J14" s="9">
        <v>265.64465431986002</v>
      </c>
      <c r="K14" s="9">
        <v>263.47535683568202</v>
      </c>
      <c r="L14" s="9">
        <v>262.63475288389998</v>
      </c>
      <c r="M14" s="11">
        <v>268.19030314692299</v>
      </c>
      <c r="N14" s="11">
        <v>258.218718894414</v>
      </c>
      <c r="O14" s="11">
        <v>260.41078963278602</v>
      </c>
      <c r="P14" s="11">
        <v>258.18931347668098</v>
      </c>
      <c r="Q14" s="11">
        <v>255.70188245649999</v>
      </c>
      <c r="R14" s="11">
        <v>254.587917175635</v>
      </c>
      <c r="S14" s="11">
        <v>255.124778737875</v>
      </c>
      <c r="T14" s="11">
        <v>254.253918118798</v>
      </c>
      <c r="U14" s="11">
        <v>253.24616243011499</v>
      </c>
      <c r="V14" s="9">
        <v>247.22265133040301</v>
      </c>
      <c r="W14" s="9">
        <v>246.923871757938</v>
      </c>
      <c r="X14" s="11">
        <v>274.46934310418499</v>
      </c>
      <c r="Y14" s="11">
        <v>273.45879404386</v>
      </c>
      <c r="Z14" s="9">
        <v>270.95830490466199</v>
      </c>
      <c r="AA14" s="9">
        <v>270.440795216455</v>
      </c>
      <c r="AB14" s="9">
        <v>269.36798641611398</v>
      </c>
      <c r="AC14" s="10" t="s">
        <v>22</v>
      </c>
      <c r="AD14" s="10" t="s">
        <v>22</v>
      </c>
      <c r="AE14" s="10" t="s">
        <v>22</v>
      </c>
      <c r="AF14" s="10" t="s">
        <v>22</v>
      </c>
      <c r="AG14" s="10" t="s">
        <v>22</v>
      </c>
      <c r="AH14" s="10" t="s">
        <v>22</v>
      </c>
    </row>
    <row r="15" spans="1:34" x14ac:dyDescent="0.25">
      <c r="A15" s="7" t="s">
        <v>26</v>
      </c>
      <c r="B15" s="9">
        <v>278.502799958151</v>
      </c>
      <c r="C15" s="9">
        <v>270.20961653754398</v>
      </c>
      <c r="D15" s="11">
        <v>276.14047633242302</v>
      </c>
      <c r="E15" s="9">
        <v>274.71434882002802</v>
      </c>
      <c r="F15" s="9">
        <v>272.70284108806999</v>
      </c>
      <c r="G15" s="9">
        <v>271.94569229500598</v>
      </c>
      <c r="H15" s="9">
        <v>273.56913953099797</v>
      </c>
      <c r="I15" s="11">
        <v>275.64576009547102</v>
      </c>
      <c r="J15" s="11">
        <v>275.71229496513399</v>
      </c>
      <c r="K15" s="9">
        <v>273.96325377628699</v>
      </c>
      <c r="L15" s="9">
        <v>271.95714274511897</v>
      </c>
      <c r="M15" s="11">
        <v>275.40524757760301</v>
      </c>
      <c r="N15" s="11">
        <v>265.96590333686299</v>
      </c>
      <c r="O15" s="11">
        <v>269.59560929687802</v>
      </c>
      <c r="P15" s="11">
        <v>267.96304615700302</v>
      </c>
      <c r="Q15" s="9">
        <v>261.56097094205597</v>
      </c>
      <c r="R15" s="9">
        <v>261.051030019606</v>
      </c>
      <c r="S15" s="11">
        <v>262.75754829866003</v>
      </c>
      <c r="T15" s="11">
        <v>265.70210654268601</v>
      </c>
      <c r="U15" s="11">
        <v>266.258142751283</v>
      </c>
      <c r="V15" s="9">
        <v>260.83807658058498</v>
      </c>
      <c r="W15" s="9">
        <v>258.260645354654</v>
      </c>
      <c r="X15" s="9">
        <v>278.05887679484499</v>
      </c>
      <c r="Y15" s="9">
        <v>279.90732416648899</v>
      </c>
      <c r="Z15" s="9">
        <v>279.76406981775102</v>
      </c>
      <c r="AA15" s="9">
        <v>279.588320207918</v>
      </c>
      <c r="AB15" s="9">
        <v>277.82706095292701</v>
      </c>
      <c r="AC15" s="10" t="s">
        <v>22</v>
      </c>
      <c r="AD15" s="10" t="s">
        <v>22</v>
      </c>
      <c r="AE15" s="10" t="s">
        <v>22</v>
      </c>
      <c r="AF15" s="10" t="s">
        <v>22</v>
      </c>
      <c r="AG15" s="10" t="s">
        <v>22</v>
      </c>
      <c r="AH15" s="10" t="s">
        <v>22</v>
      </c>
    </row>
    <row r="16" spans="1:34" x14ac:dyDescent="0.25">
      <c r="A16" s="7" t="s">
        <v>27</v>
      </c>
      <c r="B16" s="10" t="s">
        <v>19</v>
      </c>
      <c r="C16" s="10" t="s">
        <v>19</v>
      </c>
      <c r="D16" s="10" t="s">
        <v>19</v>
      </c>
      <c r="E16" s="10" t="s">
        <v>19</v>
      </c>
      <c r="F16" s="9">
        <v>288.85603476947102</v>
      </c>
      <c r="G16" s="9">
        <v>283.17300045681998</v>
      </c>
      <c r="H16" s="9">
        <v>298.291343427112</v>
      </c>
      <c r="I16" s="9">
        <v>290.94705664906098</v>
      </c>
      <c r="J16" s="9">
        <v>295.04501334320901</v>
      </c>
      <c r="K16" s="9">
        <v>295.11483727072402</v>
      </c>
      <c r="L16" s="9">
        <v>291.00626862972098</v>
      </c>
      <c r="M16" s="10" t="s">
        <v>19</v>
      </c>
      <c r="N16" s="10" t="s">
        <v>19</v>
      </c>
      <c r="O16" s="10" t="s">
        <v>19</v>
      </c>
      <c r="P16" s="10" t="s">
        <v>19</v>
      </c>
      <c r="Q16" s="9">
        <v>289.12521640119701</v>
      </c>
      <c r="R16" s="9">
        <v>268.65972710138999</v>
      </c>
      <c r="S16" s="11">
        <v>295.34009240954902</v>
      </c>
      <c r="T16" s="9">
        <v>282.25889126765298</v>
      </c>
      <c r="U16" s="9">
        <v>292.53452006429501</v>
      </c>
      <c r="V16" s="9">
        <v>287.64090177576998</v>
      </c>
      <c r="W16" s="9">
        <v>281.48497290628501</v>
      </c>
      <c r="X16" s="9">
        <v>299.84776231894398</v>
      </c>
      <c r="Y16" s="9">
        <v>294.67056405973898</v>
      </c>
      <c r="Z16" s="9">
        <v>296.12098048454197</v>
      </c>
      <c r="AA16" s="9">
        <v>298.31798049628702</v>
      </c>
      <c r="AB16" s="9">
        <v>295.08684816118301</v>
      </c>
      <c r="AC16" s="10" t="s">
        <v>22</v>
      </c>
      <c r="AD16" s="10" t="s">
        <v>22</v>
      </c>
      <c r="AE16" s="10" t="s">
        <v>22</v>
      </c>
      <c r="AF16" s="10" t="s">
        <v>22</v>
      </c>
      <c r="AG16" s="10" t="s">
        <v>22</v>
      </c>
      <c r="AH16" s="10" t="s">
        <v>22</v>
      </c>
    </row>
    <row r="17" spans="1:34" x14ac:dyDescent="0.25">
      <c r="A17" s="7" t="s">
        <v>28</v>
      </c>
      <c r="B17" s="11">
        <v>297.43195945400799</v>
      </c>
      <c r="C17" s="9">
        <v>293.39333203723999</v>
      </c>
      <c r="D17" s="11">
        <v>296.79864199715399</v>
      </c>
      <c r="E17" s="11">
        <v>296.529250171851</v>
      </c>
      <c r="F17" s="9">
        <v>292.32029448043102</v>
      </c>
      <c r="G17" s="9">
        <v>292.68769260172002</v>
      </c>
      <c r="H17" s="11">
        <v>295.98350978884901</v>
      </c>
      <c r="I17" s="11">
        <v>297.28812116543401</v>
      </c>
      <c r="J17" s="11">
        <v>295.49791668737799</v>
      </c>
      <c r="K17" s="11">
        <v>295.00166990420001</v>
      </c>
      <c r="L17" s="9">
        <v>291.86163260927901</v>
      </c>
      <c r="M17" s="11">
        <v>296.60364939376399</v>
      </c>
      <c r="N17" s="11">
        <v>293.17338371274701</v>
      </c>
      <c r="O17" s="11">
        <v>296.35573559075601</v>
      </c>
      <c r="P17" s="11">
        <v>295.47470445099202</v>
      </c>
      <c r="Q17" s="11">
        <v>287.57891680453997</v>
      </c>
      <c r="R17" s="11">
        <v>287.43507258542502</v>
      </c>
      <c r="S17" s="11">
        <v>291.32769878182398</v>
      </c>
      <c r="T17" s="11">
        <v>290.55734858496498</v>
      </c>
      <c r="U17" s="11">
        <v>289.58305443953702</v>
      </c>
      <c r="V17" s="11">
        <v>288.54536229969</v>
      </c>
      <c r="W17" s="9">
        <v>282.13141523711602</v>
      </c>
      <c r="X17" s="9">
        <v>298.11908485421202</v>
      </c>
      <c r="Y17" s="11">
        <v>300.172728210358</v>
      </c>
      <c r="Z17" s="9">
        <v>298.03284780615797</v>
      </c>
      <c r="AA17" s="9">
        <v>297.76867419116797</v>
      </c>
      <c r="AB17" s="9">
        <v>296.03172284071201</v>
      </c>
      <c r="AC17" s="10" t="s">
        <v>22</v>
      </c>
      <c r="AD17" s="10" t="s">
        <v>22</v>
      </c>
      <c r="AE17" s="10" t="s">
        <v>22</v>
      </c>
      <c r="AF17" s="10" t="s">
        <v>22</v>
      </c>
      <c r="AG17" s="10" t="s">
        <v>22</v>
      </c>
      <c r="AH17" s="10" t="s">
        <v>22</v>
      </c>
    </row>
    <row r="18" spans="1:34" x14ac:dyDescent="0.25">
      <c r="A18" s="29" t="s">
        <v>29</v>
      </c>
      <c r="B18" s="30"/>
      <c r="C18" s="30"/>
      <c r="D18" s="30"/>
      <c r="E18" s="30"/>
      <c r="F18" s="30"/>
      <c r="G18" s="30"/>
      <c r="H18" s="30"/>
      <c r="I18" s="30"/>
      <c r="J18" s="30"/>
      <c r="K18" s="30"/>
      <c r="L18" s="30"/>
      <c r="M18" s="30"/>
      <c r="N18" s="30"/>
      <c r="O18" s="30"/>
      <c r="P18" s="30"/>
      <c r="Q18" s="30"/>
      <c r="R18" s="30"/>
      <c r="S18" s="30"/>
      <c r="T18" s="30"/>
      <c r="U18" s="30"/>
      <c r="V18" s="30"/>
      <c r="W18" s="30"/>
      <c r="X18" s="30"/>
      <c r="Y18" s="30"/>
      <c r="Z18" s="30"/>
      <c r="AA18" s="30"/>
      <c r="AB18" s="30"/>
      <c r="AC18" s="30"/>
      <c r="AD18" s="30"/>
      <c r="AE18" s="30"/>
      <c r="AF18" s="30"/>
      <c r="AG18" s="30"/>
      <c r="AH18" s="30"/>
    </row>
    <row r="19" spans="1:34" x14ac:dyDescent="0.25">
      <c r="A19" s="7" t="s">
        <v>30</v>
      </c>
      <c r="B19" s="11">
        <v>286.92944951615698</v>
      </c>
      <c r="C19" s="11">
        <v>280.41659217666302</v>
      </c>
      <c r="D19" s="11">
        <v>282.64911895476803</v>
      </c>
      <c r="E19" s="11">
        <v>281.953574597765</v>
      </c>
      <c r="F19" s="9">
        <v>278.60818757522998</v>
      </c>
      <c r="G19" s="9">
        <v>279.14190988943</v>
      </c>
      <c r="H19" s="11">
        <v>282.23109872250097</v>
      </c>
      <c r="I19" s="11">
        <v>283.63360257845699</v>
      </c>
      <c r="J19" s="11">
        <v>281.91009088424602</v>
      </c>
      <c r="K19" s="9">
        <v>279.27862242296902</v>
      </c>
      <c r="L19" s="9">
        <v>277.439296539819</v>
      </c>
      <c r="M19" s="11">
        <v>283.79352761407699</v>
      </c>
      <c r="N19" s="11">
        <v>278.80096368774201</v>
      </c>
      <c r="O19" s="11">
        <v>277.839670303464</v>
      </c>
      <c r="P19" s="11">
        <v>276.618313925802</v>
      </c>
      <c r="Q19" s="11">
        <v>271.13304875279601</v>
      </c>
      <c r="R19" s="11">
        <v>270.805060812931</v>
      </c>
      <c r="S19" s="11">
        <v>273.13202778508099</v>
      </c>
      <c r="T19" s="11">
        <v>273.77642939006802</v>
      </c>
      <c r="U19" s="11">
        <v>272.56850458863499</v>
      </c>
      <c r="V19" s="11">
        <v>267.62713565581402</v>
      </c>
      <c r="W19" s="9">
        <v>263.20953529326601</v>
      </c>
      <c r="X19" s="11">
        <v>286.02073496645301</v>
      </c>
      <c r="Y19" s="11">
        <v>287.85811559192598</v>
      </c>
      <c r="Z19" s="11">
        <v>285.91360122704702</v>
      </c>
      <c r="AA19" s="9">
        <v>284.272127324248</v>
      </c>
      <c r="AB19" s="9">
        <v>283.53776942879</v>
      </c>
      <c r="AC19" s="10" t="s">
        <v>22</v>
      </c>
      <c r="AD19" s="10" t="s">
        <v>22</v>
      </c>
      <c r="AE19" s="10" t="s">
        <v>22</v>
      </c>
      <c r="AF19" s="10" t="s">
        <v>22</v>
      </c>
      <c r="AG19" s="10" t="s">
        <v>22</v>
      </c>
      <c r="AH19" s="10" t="s">
        <v>22</v>
      </c>
    </row>
    <row r="20" spans="1:34" x14ac:dyDescent="0.25">
      <c r="A20" s="7" t="s">
        <v>31</v>
      </c>
      <c r="B20" s="11">
        <v>297.09002383946802</v>
      </c>
      <c r="C20" s="11">
        <v>294.17793426043499</v>
      </c>
      <c r="D20" s="11">
        <v>298.39954780853202</v>
      </c>
      <c r="E20" s="11">
        <v>298.01323784322602</v>
      </c>
      <c r="F20" s="11">
        <v>294.90557002150803</v>
      </c>
      <c r="G20" s="11">
        <v>292.46329527702602</v>
      </c>
      <c r="H20" s="11">
        <v>294.26904718667402</v>
      </c>
      <c r="I20" s="11">
        <v>293.37932240317002</v>
      </c>
      <c r="J20" s="11">
        <v>292.09500957479099</v>
      </c>
      <c r="K20" s="11">
        <v>291.788273329589</v>
      </c>
      <c r="L20" s="9">
        <v>288.04349700935802</v>
      </c>
      <c r="M20" s="11">
        <v>296.73032817747401</v>
      </c>
      <c r="N20" s="11">
        <v>292.88247103084598</v>
      </c>
      <c r="O20" s="11">
        <v>297.670925277349</v>
      </c>
      <c r="P20" s="11">
        <v>296.58761302463699</v>
      </c>
      <c r="Q20" s="11">
        <v>289.98847197172</v>
      </c>
      <c r="R20" s="11">
        <v>286.36877184017197</v>
      </c>
      <c r="S20" s="11">
        <v>289.067515628835</v>
      </c>
      <c r="T20" s="11">
        <v>286.65811939313801</v>
      </c>
      <c r="U20" s="11">
        <v>285.99967704078199</v>
      </c>
      <c r="V20" s="11">
        <v>284.16324823138001</v>
      </c>
      <c r="W20" s="9">
        <v>278.82861526628398</v>
      </c>
      <c r="X20" s="11">
        <v>296.60820982022699</v>
      </c>
      <c r="Y20" s="11">
        <v>296.25981940961498</v>
      </c>
      <c r="Z20" s="11">
        <v>294.70730123784801</v>
      </c>
      <c r="AA20" s="11">
        <v>295.05614112919199</v>
      </c>
      <c r="AB20" s="9">
        <v>291.99272556587903</v>
      </c>
      <c r="AC20" s="10" t="s">
        <v>22</v>
      </c>
      <c r="AD20" s="10" t="s">
        <v>22</v>
      </c>
      <c r="AE20" s="10" t="s">
        <v>22</v>
      </c>
      <c r="AF20" s="10" t="s">
        <v>22</v>
      </c>
      <c r="AG20" s="10" t="s">
        <v>22</v>
      </c>
      <c r="AH20" s="10" t="s">
        <v>22</v>
      </c>
    </row>
    <row r="21" spans="1:34" x14ac:dyDescent="0.25">
      <c r="A21" s="29" t="s">
        <v>32</v>
      </c>
      <c r="B21" s="30"/>
      <c r="C21" s="30"/>
      <c r="D21" s="30"/>
      <c r="E21" s="30"/>
      <c r="F21" s="30"/>
      <c r="G21" s="30"/>
      <c r="H21" s="30"/>
      <c r="I21" s="30"/>
      <c r="J21" s="30"/>
      <c r="K21" s="30"/>
      <c r="L21" s="30"/>
      <c r="M21" s="30"/>
      <c r="N21" s="30"/>
      <c r="O21" s="30"/>
      <c r="P21" s="30"/>
      <c r="Q21" s="30"/>
      <c r="R21" s="30"/>
      <c r="S21" s="30"/>
      <c r="T21" s="30"/>
      <c r="U21" s="30"/>
      <c r="V21" s="30"/>
      <c r="W21" s="30"/>
      <c r="X21" s="30"/>
      <c r="Y21" s="30"/>
      <c r="Z21" s="30"/>
      <c r="AA21" s="30"/>
      <c r="AB21" s="30"/>
      <c r="AC21" s="30"/>
      <c r="AD21" s="30"/>
      <c r="AE21" s="30"/>
      <c r="AF21" s="30"/>
      <c r="AG21" s="30"/>
      <c r="AH21" s="30"/>
    </row>
    <row r="22" spans="1:34" x14ac:dyDescent="0.25">
      <c r="A22" s="7" t="s">
        <v>33</v>
      </c>
      <c r="B22" s="10" t="s">
        <v>22</v>
      </c>
      <c r="C22" s="10" t="s">
        <v>22</v>
      </c>
      <c r="D22" s="10" t="s">
        <v>22</v>
      </c>
      <c r="E22" s="10" t="s">
        <v>22</v>
      </c>
      <c r="F22" s="10" t="s">
        <v>22</v>
      </c>
      <c r="G22" s="9">
        <v>270.82082612961801</v>
      </c>
      <c r="H22" s="11">
        <v>272.73526755529201</v>
      </c>
      <c r="I22" s="11">
        <v>273.75687695509203</v>
      </c>
      <c r="J22" s="11">
        <v>272.41568810165199</v>
      </c>
      <c r="K22" s="9">
        <v>271.12573615420899</v>
      </c>
      <c r="L22" s="9">
        <v>269.50562711420798</v>
      </c>
      <c r="M22" s="10" t="s">
        <v>22</v>
      </c>
      <c r="N22" s="10" t="s">
        <v>22</v>
      </c>
      <c r="O22" s="10" t="s">
        <v>22</v>
      </c>
      <c r="P22" s="10" t="s">
        <v>22</v>
      </c>
      <c r="Q22" s="10" t="s">
        <v>22</v>
      </c>
      <c r="R22" s="11">
        <v>261.02736775295801</v>
      </c>
      <c r="S22" s="11">
        <v>262.107887013366</v>
      </c>
      <c r="T22" s="11">
        <v>263.54621417853099</v>
      </c>
      <c r="U22" s="11">
        <v>261.73867985952103</v>
      </c>
      <c r="V22" s="11">
        <v>258.31754593340997</v>
      </c>
      <c r="W22" s="9">
        <v>255.283605959542</v>
      </c>
      <c r="X22" s="9">
        <v>277.18259915895499</v>
      </c>
      <c r="Y22" s="11">
        <v>278.13287113677598</v>
      </c>
      <c r="Z22" s="9">
        <v>276.99153701656797</v>
      </c>
      <c r="AA22" s="9">
        <v>276.61495552376698</v>
      </c>
      <c r="AB22" s="9">
        <v>275.60077867743502</v>
      </c>
      <c r="AC22" s="10" t="s">
        <v>22</v>
      </c>
      <c r="AD22" s="10" t="s">
        <v>22</v>
      </c>
      <c r="AE22" s="10" t="s">
        <v>22</v>
      </c>
      <c r="AF22" s="10" t="s">
        <v>22</v>
      </c>
      <c r="AG22" s="10" t="s">
        <v>22</v>
      </c>
      <c r="AH22" s="10" t="s">
        <v>22</v>
      </c>
    </row>
    <row r="23" spans="1:34" x14ac:dyDescent="0.25">
      <c r="A23" s="7" t="s">
        <v>34</v>
      </c>
      <c r="B23" s="10" t="s">
        <v>22</v>
      </c>
      <c r="C23" s="10" t="s">
        <v>22</v>
      </c>
      <c r="D23" s="10" t="s">
        <v>22</v>
      </c>
      <c r="E23" s="10" t="s">
        <v>22</v>
      </c>
      <c r="F23" s="10" t="s">
        <v>22</v>
      </c>
      <c r="G23" s="9">
        <v>290.01958027203301</v>
      </c>
      <c r="H23" s="11">
        <v>293.85050975608999</v>
      </c>
      <c r="I23" s="11">
        <v>296.37507293324501</v>
      </c>
      <c r="J23" s="11">
        <v>294.917887508776</v>
      </c>
      <c r="K23" s="11">
        <v>294.34234051226201</v>
      </c>
      <c r="L23" s="9">
        <v>290.776344975065</v>
      </c>
      <c r="M23" s="10" t="s">
        <v>22</v>
      </c>
      <c r="N23" s="10" t="s">
        <v>22</v>
      </c>
      <c r="O23" s="10" t="s">
        <v>22</v>
      </c>
      <c r="P23" s="10" t="s">
        <v>22</v>
      </c>
      <c r="Q23" s="10" t="s">
        <v>22</v>
      </c>
      <c r="R23" s="9">
        <v>283.44358148842502</v>
      </c>
      <c r="S23" s="11">
        <v>288.09218146672998</v>
      </c>
      <c r="T23" s="11">
        <v>288.90451514209201</v>
      </c>
      <c r="U23" s="11">
        <v>288.87222819946999</v>
      </c>
      <c r="V23" s="11">
        <v>286.65810832085202</v>
      </c>
      <c r="W23" s="9">
        <v>280.06039496776401</v>
      </c>
      <c r="X23" s="9">
        <v>296.37265562295499</v>
      </c>
      <c r="Y23" s="11">
        <v>299.57673683672101</v>
      </c>
      <c r="Z23" s="9">
        <v>297.50888031716198</v>
      </c>
      <c r="AA23" s="11">
        <v>297.63558987485101</v>
      </c>
      <c r="AB23" s="9">
        <v>295.36888528268798</v>
      </c>
      <c r="AC23" s="10" t="s">
        <v>22</v>
      </c>
      <c r="AD23" s="10" t="s">
        <v>22</v>
      </c>
      <c r="AE23" s="10" t="s">
        <v>22</v>
      </c>
      <c r="AF23" s="10" t="s">
        <v>22</v>
      </c>
      <c r="AG23" s="10" t="s">
        <v>22</v>
      </c>
      <c r="AH23" s="10" t="s">
        <v>22</v>
      </c>
    </row>
    <row r="24" spans="1:34" x14ac:dyDescent="0.25">
      <c r="A24" s="7" t="s">
        <v>35</v>
      </c>
      <c r="B24" s="10" t="s">
        <v>22</v>
      </c>
      <c r="C24" s="10" t="s">
        <v>22</v>
      </c>
      <c r="D24" s="10" t="s">
        <v>22</v>
      </c>
      <c r="E24" s="10" t="s">
        <v>22</v>
      </c>
      <c r="F24" s="10" t="s">
        <v>22</v>
      </c>
      <c r="G24" s="9">
        <v>295.16683753559499</v>
      </c>
      <c r="H24" s="9">
        <v>296.46869584371899</v>
      </c>
      <c r="I24" s="9">
        <v>302.01908200025099</v>
      </c>
      <c r="J24" s="9">
        <v>305.39826190719901</v>
      </c>
      <c r="K24" s="9">
        <v>299.375378947206</v>
      </c>
      <c r="L24" s="9">
        <v>298.46653206971001</v>
      </c>
      <c r="M24" s="10" t="s">
        <v>22</v>
      </c>
      <c r="N24" s="10" t="s">
        <v>22</v>
      </c>
      <c r="O24" s="10" t="s">
        <v>22</v>
      </c>
      <c r="P24" s="10" t="s">
        <v>22</v>
      </c>
      <c r="Q24" s="10" t="s">
        <v>22</v>
      </c>
      <c r="R24" s="9">
        <v>290.14031762680702</v>
      </c>
      <c r="S24" s="9">
        <v>290.07118809047103</v>
      </c>
      <c r="T24" s="9">
        <v>297.142288995196</v>
      </c>
      <c r="U24" s="9">
        <v>301.01990495608698</v>
      </c>
      <c r="V24" s="9">
        <v>292.57582024290798</v>
      </c>
      <c r="W24" s="9">
        <v>292.20488524679701</v>
      </c>
      <c r="X24" s="9">
        <v>299.14316735258302</v>
      </c>
      <c r="Y24" s="9">
        <v>304.10913123918499</v>
      </c>
      <c r="Z24" s="9">
        <v>307.27465978267401</v>
      </c>
      <c r="AA24" s="9">
        <v>302.28952800211999</v>
      </c>
      <c r="AB24" s="9">
        <v>301.15013066417902</v>
      </c>
      <c r="AC24" s="10" t="s">
        <v>22</v>
      </c>
      <c r="AD24" s="10" t="s">
        <v>22</v>
      </c>
      <c r="AE24" s="10" t="s">
        <v>22</v>
      </c>
      <c r="AF24" s="10" t="s">
        <v>22</v>
      </c>
      <c r="AG24" s="10" t="s">
        <v>22</v>
      </c>
      <c r="AH24" s="10" t="s">
        <v>22</v>
      </c>
    </row>
    <row r="25" spans="1:34" x14ac:dyDescent="0.25">
      <c r="A25" s="29" t="s">
        <v>36</v>
      </c>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row>
    <row r="26" spans="1:34" x14ac:dyDescent="0.25">
      <c r="A26" s="7" t="s">
        <v>37</v>
      </c>
      <c r="B26" s="11">
        <v>274.920800415229</v>
      </c>
      <c r="C26" s="9">
        <v>265.786086372868</v>
      </c>
      <c r="D26" s="9">
        <v>267.72519961880698</v>
      </c>
      <c r="E26" s="9">
        <v>268.41642607727698</v>
      </c>
      <c r="F26" s="9">
        <v>268.41088930490901</v>
      </c>
      <c r="G26" s="9">
        <v>267.79319079676497</v>
      </c>
      <c r="H26" s="9">
        <v>269.188449887236</v>
      </c>
      <c r="I26" s="11">
        <v>270.38915928847899</v>
      </c>
      <c r="J26" s="9">
        <v>268.24666135743701</v>
      </c>
      <c r="K26" s="9">
        <v>268.61057592149302</v>
      </c>
      <c r="L26" s="9">
        <v>266.50432333336101</v>
      </c>
      <c r="M26" s="11">
        <v>271.49668026908199</v>
      </c>
      <c r="N26" s="11">
        <v>260.18816254232701</v>
      </c>
      <c r="O26" s="9">
        <v>258.63641463659098</v>
      </c>
      <c r="P26" s="9">
        <v>260.03634769358501</v>
      </c>
      <c r="Q26" s="9">
        <v>257.789887698043</v>
      </c>
      <c r="R26" s="11">
        <v>258.508915067092</v>
      </c>
      <c r="S26" s="11">
        <v>259.52838313526399</v>
      </c>
      <c r="T26" s="11">
        <v>260.88135575317699</v>
      </c>
      <c r="U26" s="9">
        <v>256.42692164997601</v>
      </c>
      <c r="V26" s="9">
        <v>254.69916090997401</v>
      </c>
      <c r="W26" s="9">
        <v>252.48604849118999</v>
      </c>
      <c r="X26" s="9">
        <v>273.39756265253601</v>
      </c>
      <c r="Y26" s="9">
        <v>274.46391302779801</v>
      </c>
      <c r="Z26" s="9">
        <v>273.31225081120698</v>
      </c>
      <c r="AA26" s="9">
        <v>274.57260156914703</v>
      </c>
      <c r="AB26" s="9">
        <v>272.51215377572299</v>
      </c>
      <c r="AC26" s="10" t="s">
        <v>22</v>
      </c>
      <c r="AD26" s="10" t="s">
        <v>22</v>
      </c>
      <c r="AE26" s="10" t="s">
        <v>22</v>
      </c>
      <c r="AF26" s="10" t="s">
        <v>22</v>
      </c>
      <c r="AG26" s="10" t="s">
        <v>22</v>
      </c>
      <c r="AH26" s="10" t="s">
        <v>22</v>
      </c>
    </row>
    <row r="27" spans="1:34" x14ac:dyDescent="0.25">
      <c r="A27" s="7" t="s">
        <v>38</v>
      </c>
      <c r="B27" s="11">
        <v>282.71608271116997</v>
      </c>
      <c r="C27" s="11">
        <v>276.74084510218802</v>
      </c>
      <c r="D27" s="11">
        <v>279.96701567002498</v>
      </c>
      <c r="E27" s="11">
        <v>279.42235792401402</v>
      </c>
      <c r="F27" s="11">
        <v>277.53094843621301</v>
      </c>
      <c r="G27" s="11">
        <v>274.470096326847</v>
      </c>
      <c r="H27" s="11">
        <v>276.44854393860498</v>
      </c>
      <c r="I27" s="11">
        <v>275.72873793178798</v>
      </c>
      <c r="J27" s="11">
        <v>273.45101029017201</v>
      </c>
      <c r="K27" s="9">
        <v>271.00111557750199</v>
      </c>
      <c r="L27" s="9">
        <v>269.69122565198302</v>
      </c>
      <c r="M27" s="11">
        <v>280.31068985705099</v>
      </c>
      <c r="N27" s="11">
        <v>272.72262043309098</v>
      </c>
      <c r="O27" s="11">
        <v>274.43103490010401</v>
      </c>
      <c r="P27" s="11">
        <v>273.01545827682298</v>
      </c>
      <c r="Q27" s="11">
        <v>267.18041474679501</v>
      </c>
      <c r="R27" s="11">
        <v>264.63064875156999</v>
      </c>
      <c r="S27" s="11">
        <v>267.15514530207201</v>
      </c>
      <c r="T27" s="11">
        <v>265.90881496985003</v>
      </c>
      <c r="U27" s="11">
        <v>264.21699015892699</v>
      </c>
      <c r="V27" s="9">
        <v>258.04602741465101</v>
      </c>
      <c r="W27" s="9">
        <v>255.16262715756</v>
      </c>
      <c r="X27" s="11">
        <v>280.40696819051101</v>
      </c>
      <c r="Y27" s="11">
        <v>279.937294472281</v>
      </c>
      <c r="Z27" s="9">
        <v>277.40840578815198</v>
      </c>
      <c r="AA27" s="9">
        <v>276.55328869847699</v>
      </c>
      <c r="AB27" s="9">
        <v>275.91778028064101</v>
      </c>
      <c r="AC27" s="10" t="s">
        <v>22</v>
      </c>
      <c r="AD27" s="10" t="s">
        <v>22</v>
      </c>
      <c r="AE27" s="10" t="s">
        <v>22</v>
      </c>
      <c r="AF27" s="10" t="s">
        <v>22</v>
      </c>
      <c r="AG27" s="10" t="s">
        <v>22</v>
      </c>
      <c r="AH27" s="10" t="s">
        <v>22</v>
      </c>
    </row>
    <row r="28" spans="1:34" x14ac:dyDescent="0.25">
      <c r="A28" s="7" t="s">
        <v>39</v>
      </c>
      <c r="B28" s="11">
        <v>293.82602769902701</v>
      </c>
      <c r="C28" s="11">
        <v>288.993402303241</v>
      </c>
      <c r="D28" s="11">
        <v>291.84820019384898</v>
      </c>
      <c r="E28" s="11">
        <v>291.21583709519001</v>
      </c>
      <c r="F28" s="11">
        <v>288.78313057141997</v>
      </c>
      <c r="G28" s="11">
        <v>286.53427165706199</v>
      </c>
      <c r="H28" s="11">
        <v>287.28349203732898</v>
      </c>
      <c r="I28" s="11">
        <v>287.88860045239102</v>
      </c>
      <c r="J28" s="11">
        <v>287.232072314351</v>
      </c>
      <c r="K28" s="11">
        <v>284.01491779195197</v>
      </c>
      <c r="L28" s="9">
        <v>281.393030044113</v>
      </c>
      <c r="M28" s="11">
        <v>292.34480661392598</v>
      </c>
      <c r="N28" s="11">
        <v>286.94730727096203</v>
      </c>
      <c r="O28" s="11">
        <v>289.36070047848199</v>
      </c>
      <c r="P28" s="11">
        <v>287.42609099011702</v>
      </c>
      <c r="Q28" s="11">
        <v>282.50175498422999</v>
      </c>
      <c r="R28" s="11">
        <v>279.30428669874698</v>
      </c>
      <c r="S28" s="11">
        <v>279.81817818993898</v>
      </c>
      <c r="T28" s="11">
        <v>279.84282288417398</v>
      </c>
      <c r="U28" s="11">
        <v>279.93098903484099</v>
      </c>
      <c r="V28" s="11">
        <v>274.060042763122</v>
      </c>
      <c r="W28" s="9">
        <v>270.18649937874397</v>
      </c>
      <c r="X28" s="11">
        <v>290.46501560462099</v>
      </c>
      <c r="Y28" s="11">
        <v>291.33680598184498</v>
      </c>
      <c r="Z28" s="11">
        <v>290.36111876431698</v>
      </c>
      <c r="AA28" s="9">
        <v>288.281291187043</v>
      </c>
      <c r="AB28" s="9">
        <v>286.19581953272501</v>
      </c>
      <c r="AC28" s="10" t="s">
        <v>22</v>
      </c>
      <c r="AD28" s="10" t="s">
        <v>22</v>
      </c>
      <c r="AE28" s="10" t="s">
        <v>22</v>
      </c>
      <c r="AF28" s="10" t="s">
        <v>22</v>
      </c>
      <c r="AG28" s="10" t="s">
        <v>22</v>
      </c>
      <c r="AH28" s="10" t="s">
        <v>22</v>
      </c>
    </row>
    <row r="29" spans="1:34" x14ac:dyDescent="0.25">
      <c r="A29" s="7" t="s">
        <v>40</v>
      </c>
      <c r="B29" s="11">
        <v>301.42041316282899</v>
      </c>
      <c r="C29" s="11">
        <v>297.98331354627197</v>
      </c>
      <c r="D29" s="11">
        <v>301.04317096997602</v>
      </c>
      <c r="E29" s="11">
        <v>300.33770402000499</v>
      </c>
      <c r="F29" s="11">
        <v>296.078896230434</v>
      </c>
      <c r="G29" s="11">
        <v>296.60004102061299</v>
      </c>
      <c r="H29" s="11">
        <v>298.51539047067502</v>
      </c>
      <c r="I29" s="11">
        <v>298.91746265739999</v>
      </c>
      <c r="J29" s="11">
        <v>298.19451748869699</v>
      </c>
      <c r="K29" s="11">
        <v>296.81934454395798</v>
      </c>
      <c r="L29" s="9">
        <v>292.73671280878199</v>
      </c>
      <c r="M29" s="11">
        <v>300.65261331811899</v>
      </c>
      <c r="N29" s="11">
        <v>298.89929282644403</v>
      </c>
      <c r="O29" s="11">
        <v>300.702789067727</v>
      </c>
      <c r="P29" s="11">
        <v>299.67742621101701</v>
      </c>
      <c r="Q29" s="11">
        <v>292.22141390399298</v>
      </c>
      <c r="R29" s="11">
        <v>291.11369937896399</v>
      </c>
      <c r="S29" s="11">
        <v>293.43542646846799</v>
      </c>
      <c r="T29" s="11">
        <v>291.79442867256199</v>
      </c>
      <c r="U29" s="11">
        <v>292.188379403623</v>
      </c>
      <c r="V29" s="11">
        <v>289.78425318101199</v>
      </c>
      <c r="W29" s="9">
        <v>282.76633107736302</v>
      </c>
      <c r="X29" s="11">
        <v>300.737190505135</v>
      </c>
      <c r="Y29" s="11">
        <v>301.97017821295498</v>
      </c>
      <c r="Z29" s="11">
        <v>300.76857962493301</v>
      </c>
      <c r="AA29" s="11">
        <v>299.83439642417198</v>
      </c>
      <c r="AB29" s="9">
        <v>297.00972785161503</v>
      </c>
      <c r="AC29" s="10" t="s">
        <v>22</v>
      </c>
      <c r="AD29" s="10" t="s">
        <v>22</v>
      </c>
      <c r="AE29" s="10" t="s">
        <v>22</v>
      </c>
      <c r="AF29" s="10" t="s">
        <v>22</v>
      </c>
      <c r="AG29" s="10" t="s">
        <v>22</v>
      </c>
      <c r="AH29" s="10" t="s">
        <v>22</v>
      </c>
    </row>
    <row r="30" spans="1:34" x14ac:dyDescent="0.25">
      <c r="A30" s="29" t="s">
        <v>41</v>
      </c>
      <c r="B30" s="30"/>
      <c r="C30" s="30"/>
      <c r="D30" s="30"/>
      <c r="E30" s="30"/>
      <c r="F30" s="30"/>
      <c r="G30" s="30"/>
      <c r="H30" s="30"/>
      <c r="I30" s="30"/>
      <c r="J30" s="30"/>
      <c r="K30" s="30"/>
      <c r="L30" s="30"/>
      <c r="M30" s="30"/>
      <c r="N30" s="30"/>
      <c r="O30" s="30"/>
      <c r="P30" s="30"/>
      <c r="Q30" s="30"/>
      <c r="R30" s="30"/>
      <c r="S30" s="30"/>
      <c r="T30" s="30"/>
      <c r="U30" s="30"/>
      <c r="V30" s="30"/>
      <c r="W30" s="30"/>
      <c r="X30" s="30"/>
      <c r="Y30" s="30"/>
      <c r="Z30" s="30"/>
      <c r="AA30" s="30"/>
      <c r="AB30" s="30"/>
      <c r="AC30" s="30"/>
      <c r="AD30" s="30"/>
      <c r="AE30" s="30"/>
      <c r="AF30" s="30"/>
      <c r="AG30" s="30"/>
      <c r="AH30" s="30"/>
    </row>
    <row r="31" spans="1:34" x14ac:dyDescent="0.25">
      <c r="A31" s="7" t="s">
        <v>42</v>
      </c>
      <c r="B31" s="11">
        <v>289.831305140859</v>
      </c>
      <c r="C31" s="11">
        <v>285.79723408799902</v>
      </c>
      <c r="D31" s="11">
        <v>289.26283120195001</v>
      </c>
      <c r="E31" s="11">
        <v>288.59474295153501</v>
      </c>
      <c r="F31" s="11">
        <v>285.03775233874501</v>
      </c>
      <c r="G31" s="11">
        <v>284.521485420749</v>
      </c>
      <c r="H31" s="11">
        <v>287.05955711153598</v>
      </c>
      <c r="I31" s="11">
        <v>287.058770541022</v>
      </c>
      <c r="J31" s="11">
        <v>285.37947607367403</v>
      </c>
      <c r="K31" s="11">
        <v>284.043709114526</v>
      </c>
      <c r="L31" s="9">
        <v>281.07324169936697</v>
      </c>
      <c r="M31" s="11">
        <v>288.17695796577198</v>
      </c>
      <c r="N31" s="11">
        <v>284.13164410532602</v>
      </c>
      <c r="O31" s="11">
        <v>286.28453551897002</v>
      </c>
      <c r="P31" s="11">
        <v>284.95905338181302</v>
      </c>
      <c r="Q31" s="11">
        <v>278.42717955249401</v>
      </c>
      <c r="R31" s="11">
        <v>277.03941354944902</v>
      </c>
      <c r="S31" s="11">
        <v>279.77850744030502</v>
      </c>
      <c r="T31" s="11">
        <v>278.46118168248398</v>
      </c>
      <c r="U31" s="11">
        <v>277.41295661844703</v>
      </c>
      <c r="V31" s="11">
        <v>274.15731961372302</v>
      </c>
      <c r="W31" s="9">
        <v>268.76188791662997</v>
      </c>
      <c r="X31" s="11">
        <v>290.18727947878301</v>
      </c>
      <c r="Y31" s="11">
        <v>290.74344678016303</v>
      </c>
      <c r="Z31" s="11">
        <v>288.79369178944899</v>
      </c>
      <c r="AA31" s="11">
        <v>288.280732921344</v>
      </c>
      <c r="AB31" s="9">
        <v>286.34952981385101</v>
      </c>
      <c r="AC31" s="10" t="s">
        <v>22</v>
      </c>
      <c r="AD31" s="10" t="s">
        <v>22</v>
      </c>
      <c r="AE31" s="10" t="s">
        <v>22</v>
      </c>
      <c r="AF31" s="10" t="s">
        <v>22</v>
      </c>
      <c r="AG31" s="10" t="s">
        <v>22</v>
      </c>
      <c r="AH31" s="10" t="s">
        <v>22</v>
      </c>
    </row>
    <row r="32" spans="1:34" x14ac:dyDescent="0.25">
      <c r="A32" s="7" t="s">
        <v>43</v>
      </c>
      <c r="B32" s="9">
        <v>307.123733607291</v>
      </c>
      <c r="C32" s="9">
        <v>297.94031745323099</v>
      </c>
      <c r="D32" s="9">
        <v>302.74064340752102</v>
      </c>
      <c r="E32" s="9">
        <v>302.94336411748401</v>
      </c>
      <c r="F32" s="10" t="s">
        <v>19</v>
      </c>
      <c r="G32" s="10" t="s">
        <v>19</v>
      </c>
      <c r="H32" s="10" t="s">
        <v>19</v>
      </c>
      <c r="I32" s="10" t="s">
        <v>19</v>
      </c>
      <c r="J32" s="9">
        <v>311.06579100980298</v>
      </c>
      <c r="K32" s="10" t="s">
        <v>19</v>
      </c>
      <c r="L32" s="10" t="s">
        <v>19</v>
      </c>
      <c r="M32" s="9">
        <v>304.474390693288</v>
      </c>
      <c r="N32" s="9">
        <v>296.299015622323</v>
      </c>
      <c r="O32" s="9">
        <v>299.46269647800301</v>
      </c>
      <c r="P32" s="9">
        <v>299.53189080625202</v>
      </c>
      <c r="Q32" s="10" t="s">
        <v>19</v>
      </c>
      <c r="R32" s="10" t="s">
        <v>19</v>
      </c>
      <c r="S32" s="10" t="s">
        <v>19</v>
      </c>
      <c r="T32" s="10" t="s">
        <v>19</v>
      </c>
      <c r="U32" s="9">
        <v>306.43558763102402</v>
      </c>
      <c r="V32" s="10" t="s">
        <v>19</v>
      </c>
      <c r="W32" s="10" t="s">
        <v>19</v>
      </c>
      <c r="X32" s="10" t="s">
        <v>19</v>
      </c>
      <c r="Y32" s="10" t="s">
        <v>19</v>
      </c>
      <c r="Z32" s="9">
        <v>313.05013453315303</v>
      </c>
      <c r="AA32" s="10" t="s">
        <v>19</v>
      </c>
      <c r="AB32" s="10" t="s">
        <v>19</v>
      </c>
      <c r="AC32" s="10" t="s">
        <v>22</v>
      </c>
      <c r="AD32" s="10" t="s">
        <v>22</v>
      </c>
      <c r="AE32" s="10" t="s">
        <v>22</v>
      </c>
      <c r="AF32" s="10" t="s">
        <v>22</v>
      </c>
      <c r="AG32" s="10" t="s">
        <v>22</v>
      </c>
      <c r="AH32" s="10" t="s">
        <v>22</v>
      </c>
    </row>
    <row r="33" spans="1:34" x14ac:dyDescent="0.25">
      <c r="A33" s="29" t="s">
        <v>44</v>
      </c>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row>
    <row r="34" spans="1:34" x14ac:dyDescent="0.25">
      <c r="A34" s="7" t="s">
        <v>45</v>
      </c>
      <c r="B34" s="10" t="s">
        <v>22</v>
      </c>
      <c r="C34" s="10" t="s">
        <v>22</v>
      </c>
      <c r="D34" s="10" t="s">
        <v>22</v>
      </c>
      <c r="E34" s="10" t="s">
        <v>22</v>
      </c>
      <c r="F34" s="10" t="s">
        <v>22</v>
      </c>
      <c r="G34" s="10" t="s">
        <v>22</v>
      </c>
      <c r="H34" s="9">
        <v>275.50434639465999</v>
      </c>
      <c r="I34" s="9">
        <v>268.029438437983</v>
      </c>
      <c r="J34" s="9">
        <v>269.26755720390599</v>
      </c>
      <c r="K34" s="9">
        <v>275.12756361985799</v>
      </c>
      <c r="L34" s="9">
        <v>276.79423362564302</v>
      </c>
      <c r="M34" s="10" t="s">
        <v>22</v>
      </c>
      <c r="N34" s="10" t="s">
        <v>22</v>
      </c>
      <c r="O34" s="10" t="s">
        <v>22</v>
      </c>
      <c r="P34" s="10" t="s">
        <v>22</v>
      </c>
      <c r="Q34" s="10" t="s">
        <v>22</v>
      </c>
      <c r="R34" s="10" t="s">
        <v>22</v>
      </c>
      <c r="S34" s="9">
        <v>262.82154214278398</v>
      </c>
      <c r="T34" s="9">
        <v>258.35230808269898</v>
      </c>
      <c r="U34" s="9">
        <v>259.88121642237201</v>
      </c>
      <c r="V34" s="9">
        <v>261.486349255552</v>
      </c>
      <c r="W34" s="9">
        <v>264.80138519920598</v>
      </c>
      <c r="X34" s="9">
        <v>280.54693025217802</v>
      </c>
      <c r="Y34" s="9">
        <v>272.17675772528298</v>
      </c>
      <c r="Z34" s="9">
        <v>273.29036398255897</v>
      </c>
      <c r="AA34" s="9">
        <v>280.97374276686298</v>
      </c>
      <c r="AB34" s="9">
        <v>281.93406604678103</v>
      </c>
      <c r="AC34" s="10" t="s">
        <v>22</v>
      </c>
      <c r="AD34" s="10" t="s">
        <v>22</v>
      </c>
      <c r="AE34" s="10" t="s">
        <v>22</v>
      </c>
      <c r="AF34" s="10" t="s">
        <v>22</v>
      </c>
      <c r="AG34" s="10" t="s">
        <v>22</v>
      </c>
      <c r="AH34" s="10" t="s">
        <v>22</v>
      </c>
    </row>
    <row r="35" spans="1:34" x14ac:dyDescent="0.25">
      <c r="A35" s="7" t="s">
        <v>46</v>
      </c>
      <c r="B35" s="10" t="s">
        <v>22</v>
      </c>
      <c r="C35" s="10" t="s">
        <v>22</v>
      </c>
      <c r="D35" s="10" t="s">
        <v>22</v>
      </c>
      <c r="E35" s="10" t="s">
        <v>22</v>
      </c>
      <c r="F35" s="10" t="s">
        <v>22</v>
      </c>
      <c r="G35" s="10" t="s">
        <v>22</v>
      </c>
      <c r="H35" s="11">
        <v>287.30472882272898</v>
      </c>
      <c r="I35" s="11">
        <v>287.40706099369902</v>
      </c>
      <c r="J35" s="11">
        <v>285.95794538135499</v>
      </c>
      <c r="K35" s="11">
        <v>284.440487863415</v>
      </c>
      <c r="L35" s="9">
        <v>281.34319932782699</v>
      </c>
      <c r="M35" s="10" t="s">
        <v>22</v>
      </c>
      <c r="N35" s="10" t="s">
        <v>22</v>
      </c>
      <c r="O35" s="10" t="s">
        <v>22</v>
      </c>
      <c r="P35" s="10" t="s">
        <v>22</v>
      </c>
      <c r="Q35" s="10" t="s">
        <v>22</v>
      </c>
      <c r="R35" s="10" t="s">
        <v>22</v>
      </c>
      <c r="S35" s="11">
        <v>280.13829042483798</v>
      </c>
      <c r="T35" s="11">
        <v>278.829230789566</v>
      </c>
      <c r="U35" s="11">
        <v>278.04240204301999</v>
      </c>
      <c r="V35" s="11">
        <v>274.72119239584998</v>
      </c>
      <c r="W35" s="9">
        <v>269.01175141365701</v>
      </c>
      <c r="X35" s="11">
        <v>290.39182277741099</v>
      </c>
      <c r="Y35" s="11">
        <v>291.083269560102</v>
      </c>
      <c r="Z35" s="11">
        <v>289.35031073568899</v>
      </c>
      <c r="AA35" s="11">
        <v>288.60590240331101</v>
      </c>
      <c r="AB35" s="9">
        <v>286.62809627284599</v>
      </c>
      <c r="AC35" s="10" t="s">
        <v>22</v>
      </c>
      <c r="AD35" s="10" t="s">
        <v>22</v>
      </c>
      <c r="AE35" s="10" t="s">
        <v>22</v>
      </c>
      <c r="AF35" s="10" t="s">
        <v>22</v>
      </c>
      <c r="AG35" s="10" t="s">
        <v>22</v>
      </c>
      <c r="AH35" s="10" t="s">
        <v>22</v>
      </c>
    </row>
    <row r="36" spans="1:34" x14ac:dyDescent="0.25">
      <c r="A36" s="29" t="s">
        <v>47</v>
      </c>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0"/>
      <c r="AB36" s="30"/>
      <c r="AC36" s="30"/>
      <c r="AD36" s="30"/>
      <c r="AE36" s="30"/>
      <c r="AF36" s="30"/>
      <c r="AG36" s="30"/>
      <c r="AH36" s="30"/>
    </row>
    <row r="37" spans="1:34" x14ac:dyDescent="0.25">
      <c r="A37" s="7" t="s">
        <v>48</v>
      </c>
      <c r="B37" s="10" t="s">
        <v>22</v>
      </c>
      <c r="C37" s="10" t="s">
        <v>22</v>
      </c>
      <c r="D37" s="10" t="s">
        <v>22</v>
      </c>
      <c r="E37" s="10" t="s">
        <v>22</v>
      </c>
      <c r="F37" s="10" t="s">
        <v>22</v>
      </c>
      <c r="G37" s="10" t="s">
        <v>22</v>
      </c>
      <c r="H37" s="11">
        <v>286.21429270496799</v>
      </c>
      <c r="I37" s="9">
        <v>284.75626612809299</v>
      </c>
      <c r="J37" s="9">
        <v>283.58431096489699</v>
      </c>
      <c r="K37" s="9">
        <v>283.887625548963</v>
      </c>
      <c r="L37" s="9">
        <v>281.74557100849597</v>
      </c>
      <c r="M37" s="10" t="s">
        <v>22</v>
      </c>
      <c r="N37" s="10" t="s">
        <v>22</v>
      </c>
      <c r="O37" s="10" t="s">
        <v>22</v>
      </c>
      <c r="P37" s="10" t="s">
        <v>22</v>
      </c>
      <c r="Q37" s="10" t="s">
        <v>22</v>
      </c>
      <c r="R37" s="10" t="s">
        <v>22</v>
      </c>
      <c r="S37" s="11">
        <v>277.37258296091102</v>
      </c>
      <c r="T37" s="11">
        <v>275.42186976017598</v>
      </c>
      <c r="U37" s="9">
        <v>274.11728850998298</v>
      </c>
      <c r="V37" s="9">
        <v>273.11140087668599</v>
      </c>
      <c r="W37" s="9">
        <v>270.214012078677</v>
      </c>
      <c r="X37" s="9">
        <v>289.848694386055</v>
      </c>
      <c r="Y37" s="9">
        <v>288.75672445940199</v>
      </c>
      <c r="Z37" s="9">
        <v>287.64160586656999</v>
      </c>
      <c r="AA37" s="9">
        <v>288.50602137650299</v>
      </c>
      <c r="AB37" s="9">
        <v>286.68767081968002</v>
      </c>
      <c r="AC37" s="10" t="s">
        <v>22</v>
      </c>
      <c r="AD37" s="10" t="s">
        <v>22</v>
      </c>
      <c r="AE37" s="10" t="s">
        <v>22</v>
      </c>
      <c r="AF37" s="10" t="s">
        <v>22</v>
      </c>
      <c r="AG37" s="10" t="s">
        <v>22</v>
      </c>
      <c r="AH37" s="10" t="s">
        <v>22</v>
      </c>
    </row>
    <row r="38" spans="1:34" x14ac:dyDescent="0.25">
      <c r="A38" s="7" t="s">
        <v>49</v>
      </c>
      <c r="B38" s="10" t="s">
        <v>22</v>
      </c>
      <c r="C38" s="10" t="s">
        <v>22</v>
      </c>
      <c r="D38" s="10" t="s">
        <v>22</v>
      </c>
      <c r="E38" s="10" t="s">
        <v>22</v>
      </c>
      <c r="F38" s="10" t="s">
        <v>22</v>
      </c>
      <c r="G38" s="10" t="s">
        <v>22</v>
      </c>
      <c r="H38" s="11">
        <v>291.63111248415498</v>
      </c>
      <c r="I38" s="11">
        <v>290.99574139218498</v>
      </c>
      <c r="J38" s="11">
        <v>289.59067850461201</v>
      </c>
      <c r="K38" s="11">
        <v>287.95722121577899</v>
      </c>
      <c r="L38" s="9">
        <v>284.97104232102203</v>
      </c>
      <c r="M38" s="10" t="s">
        <v>22</v>
      </c>
      <c r="N38" s="10" t="s">
        <v>22</v>
      </c>
      <c r="O38" s="10" t="s">
        <v>22</v>
      </c>
      <c r="P38" s="10" t="s">
        <v>22</v>
      </c>
      <c r="Q38" s="10" t="s">
        <v>22</v>
      </c>
      <c r="R38" s="10" t="s">
        <v>22</v>
      </c>
      <c r="S38" s="11">
        <v>284.72483372163703</v>
      </c>
      <c r="T38" s="11">
        <v>282.37901950431501</v>
      </c>
      <c r="U38" s="11">
        <v>282.47169858763402</v>
      </c>
      <c r="V38" s="11">
        <v>278.69511329254999</v>
      </c>
      <c r="W38" s="9">
        <v>272.943979903757</v>
      </c>
      <c r="X38" s="11">
        <v>294.55573716178799</v>
      </c>
      <c r="Y38" s="11">
        <v>294.68860783852301</v>
      </c>
      <c r="Z38" s="9">
        <v>292.64168065008499</v>
      </c>
      <c r="AA38" s="9">
        <v>291.92668729776301</v>
      </c>
      <c r="AB38" s="9">
        <v>290.12549708653398</v>
      </c>
      <c r="AC38" s="10" t="s">
        <v>22</v>
      </c>
      <c r="AD38" s="10" t="s">
        <v>22</v>
      </c>
      <c r="AE38" s="10" t="s">
        <v>22</v>
      </c>
      <c r="AF38" s="10" t="s">
        <v>22</v>
      </c>
      <c r="AG38" s="10" t="s">
        <v>22</v>
      </c>
      <c r="AH38" s="10" t="s">
        <v>22</v>
      </c>
    </row>
    <row r="39" spans="1:34" x14ac:dyDescent="0.25">
      <c r="A39" s="7" t="s">
        <v>50</v>
      </c>
      <c r="B39" s="10" t="s">
        <v>22</v>
      </c>
      <c r="C39" s="10" t="s">
        <v>22</v>
      </c>
      <c r="D39" s="10" t="s">
        <v>22</v>
      </c>
      <c r="E39" s="10" t="s">
        <v>22</v>
      </c>
      <c r="F39" s="10" t="s">
        <v>22</v>
      </c>
      <c r="G39" s="10" t="s">
        <v>22</v>
      </c>
      <c r="H39" s="11">
        <v>286.93935079869499</v>
      </c>
      <c r="I39" s="11">
        <v>287.91822838585102</v>
      </c>
      <c r="J39" s="11">
        <v>287.04264860862401</v>
      </c>
      <c r="K39" s="9">
        <v>282.37817442829902</v>
      </c>
      <c r="L39" s="9">
        <v>278.19943781966703</v>
      </c>
      <c r="M39" s="10" t="s">
        <v>22</v>
      </c>
      <c r="N39" s="10" t="s">
        <v>22</v>
      </c>
      <c r="O39" s="10" t="s">
        <v>22</v>
      </c>
      <c r="P39" s="10" t="s">
        <v>22</v>
      </c>
      <c r="Q39" s="10" t="s">
        <v>22</v>
      </c>
      <c r="R39" s="10" t="s">
        <v>22</v>
      </c>
      <c r="S39" s="11">
        <v>281.044411676641</v>
      </c>
      <c r="T39" s="11">
        <v>280.84875301398898</v>
      </c>
      <c r="U39" s="11">
        <v>279.68072291347403</v>
      </c>
      <c r="V39" s="11">
        <v>274.201690070067</v>
      </c>
      <c r="W39" s="9">
        <v>266.89651932334101</v>
      </c>
      <c r="X39" s="11">
        <v>289.63334136146602</v>
      </c>
      <c r="Y39" s="11">
        <v>290.94803549437898</v>
      </c>
      <c r="Z39" s="11">
        <v>290.197689468232</v>
      </c>
      <c r="AA39" s="9">
        <v>285.88238614498903</v>
      </c>
      <c r="AB39" s="9">
        <v>283.04349892957401</v>
      </c>
      <c r="AC39" s="10" t="s">
        <v>22</v>
      </c>
      <c r="AD39" s="10" t="s">
        <v>22</v>
      </c>
      <c r="AE39" s="10" t="s">
        <v>22</v>
      </c>
      <c r="AF39" s="10" t="s">
        <v>22</v>
      </c>
      <c r="AG39" s="10" t="s">
        <v>22</v>
      </c>
      <c r="AH39" s="10" t="s">
        <v>22</v>
      </c>
    </row>
    <row r="40" spans="1:34" x14ac:dyDescent="0.25">
      <c r="A40" s="7" t="s">
        <v>51</v>
      </c>
      <c r="B40" s="10" t="s">
        <v>22</v>
      </c>
      <c r="C40" s="10" t="s">
        <v>22</v>
      </c>
      <c r="D40" s="10" t="s">
        <v>22</v>
      </c>
      <c r="E40" s="10" t="s">
        <v>22</v>
      </c>
      <c r="F40" s="10" t="s">
        <v>22</v>
      </c>
      <c r="G40" s="10" t="s">
        <v>22</v>
      </c>
      <c r="H40" s="11">
        <v>286.20056001303402</v>
      </c>
      <c r="I40" s="11">
        <v>289.023250120743</v>
      </c>
      <c r="J40" s="11">
        <v>286.69458353711701</v>
      </c>
      <c r="K40" s="9">
        <v>284.50823022126701</v>
      </c>
      <c r="L40" s="9">
        <v>281.46442233747098</v>
      </c>
      <c r="M40" s="10" t="s">
        <v>22</v>
      </c>
      <c r="N40" s="10" t="s">
        <v>22</v>
      </c>
      <c r="O40" s="10" t="s">
        <v>22</v>
      </c>
      <c r="P40" s="10" t="s">
        <v>22</v>
      </c>
      <c r="Q40" s="10" t="s">
        <v>22</v>
      </c>
      <c r="R40" s="10" t="s">
        <v>22</v>
      </c>
      <c r="S40" s="11">
        <v>280.27838836703</v>
      </c>
      <c r="T40" s="11">
        <v>281.70336266061003</v>
      </c>
      <c r="U40" s="11">
        <v>280.15422346910202</v>
      </c>
      <c r="V40" s="11">
        <v>274.92010523835199</v>
      </c>
      <c r="W40" s="9">
        <v>269.59206373704097</v>
      </c>
      <c r="X40" s="9">
        <v>288.91679793417802</v>
      </c>
      <c r="Y40" s="11">
        <v>292.160333181581</v>
      </c>
      <c r="Z40" s="9">
        <v>289.49756135055799</v>
      </c>
      <c r="AA40" s="9">
        <v>288.61744837341098</v>
      </c>
      <c r="AB40" s="9">
        <v>286.552587350576</v>
      </c>
      <c r="AC40" s="10" t="s">
        <v>22</v>
      </c>
      <c r="AD40" s="10" t="s">
        <v>22</v>
      </c>
      <c r="AE40" s="10" t="s">
        <v>22</v>
      </c>
      <c r="AF40" s="10" t="s">
        <v>22</v>
      </c>
      <c r="AG40" s="10" t="s">
        <v>22</v>
      </c>
      <c r="AH40" s="10" t="s">
        <v>22</v>
      </c>
    </row>
    <row r="41" spans="1:34" x14ac:dyDescent="0.25">
      <c r="A41" s="29" t="s">
        <v>52</v>
      </c>
      <c r="B41" s="30"/>
      <c r="C41" s="30"/>
      <c r="D41" s="30"/>
      <c r="E41" s="30"/>
      <c r="F41" s="30"/>
      <c r="G41" s="30"/>
      <c r="H41" s="30"/>
      <c r="I41" s="30"/>
      <c r="J41" s="30"/>
      <c r="K41" s="30"/>
      <c r="L41" s="30"/>
      <c r="M41" s="30"/>
      <c r="N41" s="30"/>
      <c r="O41" s="30"/>
      <c r="P41" s="30"/>
      <c r="Q41" s="30"/>
      <c r="R41" s="30"/>
      <c r="S41" s="30"/>
      <c r="T41" s="30"/>
      <c r="U41" s="30"/>
      <c r="V41" s="30"/>
      <c r="W41" s="30"/>
      <c r="X41" s="30"/>
      <c r="Y41" s="30"/>
      <c r="Z41" s="30"/>
      <c r="AA41" s="30"/>
      <c r="AB41" s="30"/>
      <c r="AC41" s="30"/>
      <c r="AD41" s="30"/>
      <c r="AE41" s="30"/>
      <c r="AF41" s="30"/>
      <c r="AG41" s="30"/>
      <c r="AH41" s="30"/>
    </row>
    <row r="42" spans="1:34" x14ac:dyDescent="0.25">
      <c r="A42" s="7" t="s">
        <v>53</v>
      </c>
      <c r="B42" s="10" t="s">
        <v>22</v>
      </c>
      <c r="C42" s="10" t="s">
        <v>22</v>
      </c>
      <c r="D42" s="10" t="s">
        <v>22</v>
      </c>
      <c r="E42" s="10" t="s">
        <v>22</v>
      </c>
      <c r="F42" s="10" t="s">
        <v>19</v>
      </c>
      <c r="G42" s="9">
        <v>288.27421952861499</v>
      </c>
      <c r="H42" s="10" t="s">
        <v>19</v>
      </c>
      <c r="I42" s="11">
        <v>291.59729231521499</v>
      </c>
      <c r="J42" s="9">
        <v>289.93519643498098</v>
      </c>
      <c r="K42" s="9">
        <v>287.76551122715301</v>
      </c>
      <c r="L42" s="9">
        <v>285.74073597014598</v>
      </c>
      <c r="M42" s="10" t="s">
        <v>22</v>
      </c>
      <c r="N42" s="10" t="s">
        <v>22</v>
      </c>
      <c r="O42" s="10" t="s">
        <v>22</v>
      </c>
      <c r="P42" s="10" t="s">
        <v>22</v>
      </c>
      <c r="Q42" s="10" t="s">
        <v>19</v>
      </c>
      <c r="R42" s="11">
        <v>280.93280244158098</v>
      </c>
      <c r="S42" s="10" t="s">
        <v>19</v>
      </c>
      <c r="T42" s="11">
        <v>282.71267121893101</v>
      </c>
      <c r="U42" s="11">
        <v>284.03671908628598</v>
      </c>
      <c r="V42" s="9">
        <v>278.52393472293397</v>
      </c>
      <c r="W42" s="9">
        <v>274.75053611687002</v>
      </c>
      <c r="X42" s="10" t="s">
        <v>19</v>
      </c>
      <c r="Y42" s="11">
        <v>295.40497847016297</v>
      </c>
      <c r="Z42" s="9">
        <v>292.46311553375</v>
      </c>
      <c r="AA42" s="9">
        <v>291.72617573923901</v>
      </c>
      <c r="AB42" s="9">
        <v>290.45083861069099</v>
      </c>
      <c r="AC42" s="10" t="s">
        <v>22</v>
      </c>
      <c r="AD42" s="10" t="s">
        <v>22</v>
      </c>
      <c r="AE42" s="10" t="s">
        <v>22</v>
      </c>
      <c r="AF42" s="10" t="s">
        <v>22</v>
      </c>
      <c r="AG42" s="10" t="s">
        <v>22</v>
      </c>
      <c r="AH42" s="10" t="s">
        <v>22</v>
      </c>
    </row>
    <row r="43" spans="1:34" x14ac:dyDescent="0.25">
      <c r="A43" s="7" t="s">
        <v>54</v>
      </c>
      <c r="B43" s="10" t="s">
        <v>22</v>
      </c>
      <c r="C43" s="10" t="s">
        <v>22</v>
      </c>
      <c r="D43" s="10" t="s">
        <v>22</v>
      </c>
      <c r="E43" s="10" t="s">
        <v>22</v>
      </c>
      <c r="F43" s="10" t="s">
        <v>19</v>
      </c>
      <c r="G43" s="11">
        <v>292.58292944839098</v>
      </c>
      <c r="H43" s="10" t="s">
        <v>19</v>
      </c>
      <c r="I43" s="11">
        <v>290.97818334641198</v>
      </c>
      <c r="J43" s="11">
        <v>291.60234596148001</v>
      </c>
      <c r="K43" s="11">
        <v>288.01543233183202</v>
      </c>
      <c r="L43" s="9">
        <v>283.92640361255201</v>
      </c>
      <c r="M43" s="10" t="s">
        <v>22</v>
      </c>
      <c r="N43" s="10" t="s">
        <v>22</v>
      </c>
      <c r="O43" s="10" t="s">
        <v>22</v>
      </c>
      <c r="P43" s="10" t="s">
        <v>22</v>
      </c>
      <c r="Q43" s="10" t="s">
        <v>19</v>
      </c>
      <c r="R43" s="11">
        <v>286.77578317627598</v>
      </c>
      <c r="S43" s="10" t="s">
        <v>19</v>
      </c>
      <c r="T43" s="11">
        <v>283.16679543179799</v>
      </c>
      <c r="U43" s="11">
        <v>284.17067424789002</v>
      </c>
      <c r="V43" s="11">
        <v>278.38018322531701</v>
      </c>
      <c r="W43" s="9">
        <v>271.93107299443301</v>
      </c>
      <c r="X43" s="10" t="s">
        <v>19</v>
      </c>
      <c r="Y43" s="11">
        <v>294.325910487248</v>
      </c>
      <c r="Z43" s="11">
        <v>294.78732587143202</v>
      </c>
      <c r="AA43" s="9">
        <v>292.14484340740199</v>
      </c>
      <c r="AB43" s="9">
        <v>289.06724809738103</v>
      </c>
      <c r="AC43" s="10" t="s">
        <v>22</v>
      </c>
      <c r="AD43" s="10" t="s">
        <v>22</v>
      </c>
      <c r="AE43" s="10" t="s">
        <v>22</v>
      </c>
      <c r="AF43" s="10" t="s">
        <v>22</v>
      </c>
      <c r="AG43" s="10" t="s">
        <v>22</v>
      </c>
      <c r="AH43" s="10" t="s">
        <v>22</v>
      </c>
    </row>
    <row r="44" spans="1:34" x14ac:dyDescent="0.25">
      <c r="A44" s="7" t="s">
        <v>55</v>
      </c>
      <c r="B44" s="10" t="s">
        <v>22</v>
      </c>
      <c r="C44" s="10" t="s">
        <v>22</v>
      </c>
      <c r="D44" s="10" t="s">
        <v>22</v>
      </c>
      <c r="E44" s="10" t="s">
        <v>22</v>
      </c>
      <c r="F44" s="10" t="s">
        <v>19</v>
      </c>
      <c r="G44" s="11">
        <v>282.390816366134</v>
      </c>
      <c r="H44" s="10" t="s">
        <v>19</v>
      </c>
      <c r="I44" s="11">
        <v>286.20306707751899</v>
      </c>
      <c r="J44" s="11">
        <v>283.08259012757799</v>
      </c>
      <c r="K44" s="11">
        <v>281.97623169674699</v>
      </c>
      <c r="L44" s="9">
        <v>278.87312271589002</v>
      </c>
      <c r="M44" s="10" t="s">
        <v>22</v>
      </c>
      <c r="N44" s="10" t="s">
        <v>22</v>
      </c>
      <c r="O44" s="10" t="s">
        <v>22</v>
      </c>
      <c r="P44" s="10" t="s">
        <v>22</v>
      </c>
      <c r="Q44" s="10" t="s">
        <v>19</v>
      </c>
      <c r="R44" s="11">
        <v>273.74906499613201</v>
      </c>
      <c r="S44" s="10" t="s">
        <v>19</v>
      </c>
      <c r="T44" s="11">
        <v>278.04362818030802</v>
      </c>
      <c r="U44" s="11">
        <v>274.11512346703699</v>
      </c>
      <c r="V44" s="11">
        <v>271.80334437765299</v>
      </c>
      <c r="W44" s="9">
        <v>266.32832588291097</v>
      </c>
      <c r="X44" s="10" t="s">
        <v>19</v>
      </c>
      <c r="Y44" s="11">
        <v>289.69996900892301</v>
      </c>
      <c r="Z44" s="9">
        <v>286.925787146483</v>
      </c>
      <c r="AA44" s="9">
        <v>286.33604908479998</v>
      </c>
      <c r="AB44" s="9">
        <v>284.24947175605899</v>
      </c>
      <c r="AC44" s="10" t="s">
        <v>22</v>
      </c>
      <c r="AD44" s="10" t="s">
        <v>22</v>
      </c>
      <c r="AE44" s="10" t="s">
        <v>22</v>
      </c>
      <c r="AF44" s="10" t="s">
        <v>22</v>
      </c>
      <c r="AG44" s="10" t="s">
        <v>22</v>
      </c>
      <c r="AH44" s="10" t="s">
        <v>22</v>
      </c>
    </row>
    <row r="45" spans="1:34" x14ac:dyDescent="0.25">
      <c r="A45" s="7" t="s">
        <v>56</v>
      </c>
      <c r="B45" s="10" t="s">
        <v>22</v>
      </c>
      <c r="C45" s="10" t="s">
        <v>22</v>
      </c>
      <c r="D45" s="10" t="s">
        <v>22</v>
      </c>
      <c r="E45" s="10" t="s">
        <v>22</v>
      </c>
      <c r="F45" s="10" t="s">
        <v>19</v>
      </c>
      <c r="G45" s="9">
        <v>282.98036332615402</v>
      </c>
      <c r="H45" s="10" t="s">
        <v>19</v>
      </c>
      <c r="I45" s="9">
        <v>287.00027265232097</v>
      </c>
      <c r="J45" s="9">
        <v>286.698206848366</v>
      </c>
      <c r="K45" s="9">
        <v>287.28931020318498</v>
      </c>
      <c r="L45" s="9">
        <v>285.14407870142401</v>
      </c>
      <c r="M45" s="10" t="s">
        <v>22</v>
      </c>
      <c r="N45" s="10" t="s">
        <v>22</v>
      </c>
      <c r="O45" s="10" t="s">
        <v>22</v>
      </c>
      <c r="P45" s="10" t="s">
        <v>22</v>
      </c>
      <c r="Q45" s="10" t="s">
        <v>19</v>
      </c>
      <c r="R45" s="9">
        <v>276.72803685639298</v>
      </c>
      <c r="S45" s="10" t="s">
        <v>19</v>
      </c>
      <c r="T45" s="9">
        <v>278.41731674425398</v>
      </c>
      <c r="U45" s="11">
        <v>279.26948007852599</v>
      </c>
      <c r="V45" s="9">
        <v>278.152553258963</v>
      </c>
      <c r="W45" s="9">
        <v>274.16320636261503</v>
      </c>
      <c r="X45" s="10" t="s">
        <v>19</v>
      </c>
      <c r="Y45" s="9">
        <v>290.678682803985</v>
      </c>
      <c r="Z45" s="9">
        <v>289.88192944857599</v>
      </c>
      <c r="AA45" s="9">
        <v>291.20506355547002</v>
      </c>
      <c r="AB45" s="9">
        <v>289.850145445338</v>
      </c>
      <c r="AC45" s="10" t="s">
        <v>22</v>
      </c>
      <c r="AD45" s="10" t="s">
        <v>22</v>
      </c>
      <c r="AE45" s="10" t="s">
        <v>22</v>
      </c>
      <c r="AF45" s="10" t="s">
        <v>22</v>
      </c>
      <c r="AG45" s="10" t="s">
        <v>22</v>
      </c>
      <c r="AH45" s="10" t="s">
        <v>22</v>
      </c>
    </row>
    <row r="46" spans="1:34" x14ac:dyDescent="0.25">
      <c r="A46" s="29" t="s">
        <v>57</v>
      </c>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row>
    <row r="47" spans="1:34" x14ac:dyDescent="0.25">
      <c r="A47" s="7" t="s">
        <v>58</v>
      </c>
      <c r="B47" s="10" t="s">
        <v>22</v>
      </c>
      <c r="C47" s="10" t="s">
        <v>22</v>
      </c>
      <c r="D47" s="10" t="s">
        <v>19</v>
      </c>
      <c r="E47" s="9">
        <v>244.205125163839</v>
      </c>
      <c r="F47" s="9">
        <v>246.99230850841499</v>
      </c>
      <c r="G47" s="11">
        <v>243.77278338353901</v>
      </c>
      <c r="H47" s="9">
        <v>252.86627642566299</v>
      </c>
      <c r="I47" s="9">
        <v>252.34841079410401</v>
      </c>
      <c r="J47" s="9">
        <v>251.56029835832001</v>
      </c>
      <c r="K47" s="9">
        <v>251.78718821625699</v>
      </c>
      <c r="L47" s="9">
        <v>250.929848480288</v>
      </c>
      <c r="M47" s="10" t="s">
        <v>22</v>
      </c>
      <c r="N47" s="10" t="s">
        <v>22</v>
      </c>
      <c r="O47" s="10" t="s">
        <v>19</v>
      </c>
      <c r="P47" s="11">
        <v>222.370025320331</v>
      </c>
      <c r="Q47" s="9">
        <v>233.79816902249601</v>
      </c>
      <c r="R47" s="11">
        <v>224.45133258730101</v>
      </c>
      <c r="S47" s="11">
        <v>240.34354118018399</v>
      </c>
      <c r="T47" s="11">
        <v>238.26055897215099</v>
      </c>
      <c r="U47" s="11">
        <v>239.495286675166</v>
      </c>
      <c r="V47" s="9">
        <v>236.03219901694101</v>
      </c>
      <c r="W47" s="9">
        <v>232.52531415863399</v>
      </c>
      <c r="X47" s="9">
        <v>258.28044143338798</v>
      </c>
      <c r="Y47" s="9">
        <v>258.38605277393901</v>
      </c>
      <c r="Z47" s="9">
        <v>256.73098750602497</v>
      </c>
      <c r="AA47" s="9">
        <v>258.53929608211502</v>
      </c>
      <c r="AB47" s="9">
        <v>258.81748750096801</v>
      </c>
      <c r="AC47" s="10" t="s">
        <v>22</v>
      </c>
      <c r="AD47" s="10" t="s">
        <v>22</v>
      </c>
      <c r="AE47" s="10" t="s">
        <v>22</v>
      </c>
      <c r="AF47" s="10" t="s">
        <v>22</v>
      </c>
      <c r="AG47" s="10" t="s">
        <v>22</v>
      </c>
      <c r="AH47" s="10" t="s">
        <v>22</v>
      </c>
    </row>
    <row r="48" spans="1:34" x14ac:dyDescent="0.25">
      <c r="A48" s="7" t="s">
        <v>59</v>
      </c>
      <c r="B48" s="10" t="s">
        <v>22</v>
      </c>
      <c r="C48" s="10" t="s">
        <v>22</v>
      </c>
      <c r="D48" s="10" t="s">
        <v>19</v>
      </c>
      <c r="E48" s="11">
        <v>291.994015571288</v>
      </c>
      <c r="F48" s="11">
        <v>289.440567624376</v>
      </c>
      <c r="G48" s="11">
        <v>289.22024023462302</v>
      </c>
      <c r="H48" s="11">
        <v>291.13803430922002</v>
      </c>
      <c r="I48" s="11">
        <v>292.03719197956201</v>
      </c>
      <c r="J48" s="11">
        <v>290.63082182725702</v>
      </c>
      <c r="K48" s="11">
        <v>289.520711167949</v>
      </c>
      <c r="L48" s="9">
        <v>286.63535783964301</v>
      </c>
      <c r="M48" s="10" t="s">
        <v>22</v>
      </c>
      <c r="N48" s="10" t="s">
        <v>22</v>
      </c>
      <c r="O48" s="10" t="s">
        <v>19</v>
      </c>
      <c r="P48" s="11">
        <v>289.39385704070497</v>
      </c>
      <c r="Q48" s="11">
        <v>283.71456035519401</v>
      </c>
      <c r="R48" s="11">
        <v>282.99219552313701</v>
      </c>
      <c r="S48" s="11">
        <v>284.43033653114099</v>
      </c>
      <c r="T48" s="11">
        <v>284.29943128233703</v>
      </c>
      <c r="U48" s="11">
        <v>283.33585781804999</v>
      </c>
      <c r="V48" s="11">
        <v>280.59866977353897</v>
      </c>
      <c r="W48" s="9">
        <v>275.70673963564099</v>
      </c>
      <c r="X48" s="11">
        <v>294.00935573497298</v>
      </c>
      <c r="Y48" s="11">
        <v>295.35337162489702</v>
      </c>
      <c r="Z48" s="11">
        <v>293.75722712545502</v>
      </c>
      <c r="AA48" s="11">
        <v>293.34445295770001</v>
      </c>
      <c r="AB48" s="9">
        <v>291.31905198277201</v>
      </c>
      <c r="AC48" s="10" t="s">
        <v>22</v>
      </c>
      <c r="AD48" s="10" t="s">
        <v>22</v>
      </c>
      <c r="AE48" s="10" t="s">
        <v>22</v>
      </c>
      <c r="AF48" s="10" t="s">
        <v>22</v>
      </c>
      <c r="AG48" s="10" t="s">
        <v>22</v>
      </c>
      <c r="AH48" s="10" t="s">
        <v>22</v>
      </c>
    </row>
    <row r="49" spans="1:34" x14ac:dyDescent="0.25">
      <c r="A49" s="29" t="s">
        <v>60</v>
      </c>
      <c r="B49" s="30"/>
      <c r="C49" s="30"/>
      <c r="D49" s="30"/>
      <c r="E49" s="30"/>
      <c r="F49" s="30"/>
      <c r="G49" s="30"/>
      <c r="H49" s="30"/>
      <c r="I49" s="30"/>
      <c r="J49" s="30"/>
      <c r="K49" s="30"/>
      <c r="L49" s="30"/>
      <c r="M49" s="30"/>
      <c r="N49" s="30"/>
      <c r="O49" s="30"/>
      <c r="P49" s="30"/>
      <c r="Q49" s="30"/>
      <c r="R49" s="30"/>
      <c r="S49" s="30"/>
      <c r="T49" s="30"/>
      <c r="U49" s="30"/>
      <c r="V49" s="30"/>
      <c r="W49" s="30"/>
      <c r="X49" s="30"/>
      <c r="Y49" s="30"/>
      <c r="Z49" s="30"/>
      <c r="AA49" s="30"/>
      <c r="AB49" s="30"/>
      <c r="AC49" s="30"/>
      <c r="AD49" s="30"/>
      <c r="AE49" s="30"/>
      <c r="AF49" s="30"/>
      <c r="AG49" s="30"/>
      <c r="AH49" s="30"/>
    </row>
    <row r="50" spans="1:34" x14ac:dyDescent="0.25">
      <c r="A50" s="7" t="s">
        <v>61</v>
      </c>
      <c r="B50" s="10" t="s">
        <v>22</v>
      </c>
      <c r="C50" s="10" t="s">
        <v>22</v>
      </c>
      <c r="D50" s="10" t="s">
        <v>19</v>
      </c>
      <c r="E50" s="11">
        <v>244.48317755407899</v>
      </c>
      <c r="F50" s="11">
        <v>245.48709549446099</v>
      </c>
      <c r="G50" s="11">
        <v>247.12155651124701</v>
      </c>
      <c r="H50" s="9">
        <v>239.62400838488301</v>
      </c>
      <c r="I50" s="9">
        <v>237.09450539277401</v>
      </c>
      <c r="J50" s="9">
        <v>239.57021700424701</v>
      </c>
      <c r="K50" s="9">
        <v>234.967673322569</v>
      </c>
      <c r="L50" s="9">
        <v>236.74632824611501</v>
      </c>
      <c r="M50" s="10" t="s">
        <v>22</v>
      </c>
      <c r="N50" s="10" t="s">
        <v>22</v>
      </c>
      <c r="O50" s="10" t="s">
        <v>19</v>
      </c>
      <c r="P50" s="11">
        <v>227.75538058470499</v>
      </c>
      <c r="Q50" s="11">
        <v>232.70410732484299</v>
      </c>
      <c r="R50" s="11">
        <v>232.50552729825901</v>
      </c>
      <c r="S50" s="9">
        <v>216.012585778149</v>
      </c>
      <c r="T50" s="9">
        <v>216.93275385029401</v>
      </c>
      <c r="U50" s="9">
        <v>220.25243972494101</v>
      </c>
      <c r="V50" s="9">
        <v>209.40648147144901</v>
      </c>
      <c r="W50" s="9">
        <v>212.95562647255201</v>
      </c>
      <c r="X50" s="9">
        <v>248.77307784531399</v>
      </c>
      <c r="Y50" s="9">
        <v>245.735279280974</v>
      </c>
      <c r="Z50" s="9">
        <v>247.84933260739601</v>
      </c>
      <c r="AA50" s="9">
        <v>245.92248932171501</v>
      </c>
      <c r="AB50" s="9">
        <v>246.94234413891201</v>
      </c>
      <c r="AC50" s="10" t="s">
        <v>22</v>
      </c>
      <c r="AD50" s="10" t="s">
        <v>22</v>
      </c>
      <c r="AE50" s="10" t="s">
        <v>22</v>
      </c>
      <c r="AF50" s="10" t="s">
        <v>22</v>
      </c>
      <c r="AG50" s="10" t="s">
        <v>22</v>
      </c>
      <c r="AH50" s="10" t="s">
        <v>22</v>
      </c>
    </row>
    <row r="51" spans="1:34" x14ac:dyDescent="0.25">
      <c r="A51" s="13" t="s">
        <v>62</v>
      </c>
      <c r="B51" s="14" t="s">
        <v>22</v>
      </c>
      <c r="C51" s="14" t="s">
        <v>22</v>
      </c>
      <c r="D51" s="14" t="s">
        <v>19</v>
      </c>
      <c r="E51" s="15">
        <v>290.95982048191598</v>
      </c>
      <c r="F51" s="15">
        <v>288.01335880795</v>
      </c>
      <c r="G51" s="16">
        <v>287.50499297069899</v>
      </c>
      <c r="H51" s="15">
        <v>289.51460214637802</v>
      </c>
      <c r="I51" s="15">
        <v>290.00712777628002</v>
      </c>
      <c r="J51" s="15">
        <v>288.67479445025202</v>
      </c>
      <c r="K51" s="15">
        <v>287.74271216737901</v>
      </c>
      <c r="L51" s="16">
        <v>285.83466775606797</v>
      </c>
      <c r="M51" s="14" t="s">
        <v>22</v>
      </c>
      <c r="N51" s="14" t="s">
        <v>22</v>
      </c>
      <c r="O51" s="14" t="s">
        <v>19</v>
      </c>
      <c r="P51" s="15">
        <v>287.856554699865</v>
      </c>
      <c r="Q51" s="15">
        <v>282.01748829209902</v>
      </c>
      <c r="R51" s="15">
        <v>280.64889596279801</v>
      </c>
      <c r="S51" s="15">
        <v>282.79204241928699</v>
      </c>
      <c r="T51" s="15">
        <v>282.05603429264397</v>
      </c>
      <c r="U51" s="15">
        <v>281.37147677490401</v>
      </c>
      <c r="V51" s="15">
        <v>278.80237475780399</v>
      </c>
      <c r="W51" s="16">
        <v>274.90805489753302</v>
      </c>
      <c r="X51" s="16">
        <v>292.42087335324402</v>
      </c>
      <c r="Y51" s="15">
        <v>293.41473437632999</v>
      </c>
      <c r="Z51" s="16">
        <v>291.80477459755298</v>
      </c>
      <c r="AA51" s="16">
        <v>291.57429024782903</v>
      </c>
      <c r="AB51" s="16">
        <v>290.51750006965699</v>
      </c>
      <c r="AC51" s="14" t="s">
        <v>22</v>
      </c>
      <c r="AD51" s="14" t="s">
        <v>22</v>
      </c>
      <c r="AE51" s="14" t="s">
        <v>22</v>
      </c>
      <c r="AF51" s="14" t="s">
        <v>22</v>
      </c>
      <c r="AG51" s="14" t="s">
        <v>22</v>
      </c>
      <c r="AH51" s="14" t="s">
        <v>22</v>
      </c>
    </row>
    <row r="52" spans="1:34" x14ac:dyDescent="0.25">
      <c r="A52" s="17" t="s">
        <v>63</v>
      </c>
    </row>
    <row r="53" spans="1:34" x14ac:dyDescent="0.25">
      <c r="A53" s="18" t="s">
        <v>65</v>
      </c>
    </row>
    <row r="54" spans="1:34" x14ac:dyDescent="0.25">
      <c r="A54" s="18" t="s">
        <v>66</v>
      </c>
    </row>
    <row r="55" spans="1:34" x14ac:dyDescent="0.25">
      <c r="A55" s="18" t="s">
        <v>67</v>
      </c>
    </row>
    <row r="56" spans="1:34" x14ac:dyDescent="0.25">
      <c r="A56" s="18" t="s">
        <v>68</v>
      </c>
    </row>
    <row r="57" spans="1:34" x14ac:dyDescent="0.25">
      <c r="A57" s="18" t="s">
        <v>69</v>
      </c>
    </row>
  </sheetData>
  <mergeCells count="15">
    <mergeCell ref="A46:AH46"/>
    <mergeCell ref="A49:AH49"/>
    <mergeCell ref="A9:AH9"/>
    <mergeCell ref="A41:AH41"/>
    <mergeCell ref="A33:AH33"/>
    <mergeCell ref="M5:AH5"/>
    <mergeCell ref="A36:AH36"/>
    <mergeCell ref="B5:L6"/>
    <mergeCell ref="A5:A7"/>
    <mergeCell ref="A18:AH18"/>
    <mergeCell ref="A21:AH21"/>
    <mergeCell ref="A30:AH30"/>
    <mergeCell ref="A25:AH25"/>
    <mergeCell ref="X6:AH6"/>
    <mergeCell ref="M6:W6"/>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55"/>
  <sheetViews>
    <sheetView workbookViewId="0"/>
  </sheetViews>
  <sheetFormatPr defaultRowHeight="15" x14ac:dyDescent="0.25"/>
  <cols>
    <col min="1" max="1" width="44" customWidth="1"/>
    <col min="2" max="5" width="14" customWidth="1"/>
  </cols>
  <sheetData>
    <row r="1" spans="1:5" ht="22.5" x14ac:dyDescent="0.3">
      <c r="A1" s="2" t="s">
        <v>9</v>
      </c>
    </row>
    <row r="2" spans="1:5" x14ac:dyDescent="0.25">
      <c r="A2" s="3" t="s">
        <v>10</v>
      </c>
    </row>
    <row r="4" spans="1:5" x14ac:dyDescent="0.25">
      <c r="A4" s="3" t="s">
        <v>4</v>
      </c>
    </row>
    <row r="5" spans="1:5" ht="29.45" customHeight="1" x14ac:dyDescent="0.25">
      <c r="A5" s="4" t="s">
        <v>86</v>
      </c>
      <c r="B5" s="25" t="s">
        <v>87</v>
      </c>
      <c r="C5" s="25" t="s">
        <v>88</v>
      </c>
      <c r="D5" s="25" t="s">
        <v>89</v>
      </c>
      <c r="E5" s="25" t="s">
        <v>90</v>
      </c>
    </row>
    <row r="6" spans="1:5" x14ac:dyDescent="0.25">
      <c r="A6" s="29" t="s">
        <v>16</v>
      </c>
      <c r="B6" s="30"/>
      <c r="C6" s="30"/>
      <c r="D6" s="30"/>
      <c r="E6" s="30"/>
    </row>
    <row r="7" spans="1:5" x14ac:dyDescent="0.25">
      <c r="A7" s="7" t="s">
        <v>17</v>
      </c>
      <c r="B7" s="9">
        <v>0.93298992533136405</v>
      </c>
      <c r="C7" s="10" t="s">
        <v>24</v>
      </c>
      <c r="D7" s="10" t="s">
        <v>24</v>
      </c>
      <c r="E7" s="11">
        <v>0.65029706664159503</v>
      </c>
    </row>
    <row r="8" spans="1:5" x14ac:dyDescent="0.25">
      <c r="A8" s="7" t="s">
        <v>20</v>
      </c>
      <c r="B8" s="9">
        <v>7.1356958378680497</v>
      </c>
      <c r="C8" s="11">
        <v>1.2311637327643099</v>
      </c>
      <c r="D8" s="11">
        <v>1.6197844468067599</v>
      </c>
      <c r="E8" s="11">
        <v>3.76382323427835</v>
      </c>
    </row>
    <row r="9" spans="1:5" x14ac:dyDescent="0.25">
      <c r="A9" s="12" t="s">
        <v>21</v>
      </c>
      <c r="B9" s="9">
        <v>6.8529575079331497</v>
      </c>
      <c r="C9" s="11">
        <v>1.1893884139911901</v>
      </c>
      <c r="D9" s="11">
        <v>1.53984141087696</v>
      </c>
      <c r="E9" s="10" t="s">
        <v>22</v>
      </c>
    </row>
    <row r="10" spans="1:5" x14ac:dyDescent="0.25">
      <c r="A10" s="12" t="s">
        <v>23</v>
      </c>
      <c r="B10" s="10" t="s">
        <v>24</v>
      </c>
      <c r="C10" s="10" t="s">
        <v>24</v>
      </c>
      <c r="D10" s="10" t="s">
        <v>24</v>
      </c>
      <c r="E10" s="10" t="s">
        <v>22</v>
      </c>
    </row>
    <row r="11" spans="1:5" x14ac:dyDescent="0.25">
      <c r="A11" s="7" t="s">
        <v>25</v>
      </c>
      <c r="B11" s="9">
        <v>13.474059662838</v>
      </c>
      <c r="C11" s="10" t="s">
        <v>24</v>
      </c>
      <c r="D11" s="10" t="s">
        <v>24</v>
      </c>
      <c r="E11" s="11">
        <v>-1.4979251658660999</v>
      </c>
    </row>
    <row r="12" spans="1:5" x14ac:dyDescent="0.25">
      <c r="A12" s="7" t="s">
        <v>26</v>
      </c>
      <c r="B12" s="9">
        <v>27.7550714561925</v>
      </c>
      <c r="C12" s="11">
        <v>2.3094043095351999</v>
      </c>
      <c r="D12" s="11">
        <v>6.5601649760090002</v>
      </c>
      <c r="E12" s="11">
        <v>20.631093461532402</v>
      </c>
    </row>
    <row r="13" spans="1:5" x14ac:dyDescent="0.25">
      <c r="A13" s="7" t="s">
        <v>27</v>
      </c>
      <c r="B13" s="9">
        <v>3.84278949498428</v>
      </c>
      <c r="C13" s="11">
        <v>1.09343365289997</v>
      </c>
      <c r="D13" s="11">
        <v>1.6282016829718999</v>
      </c>
      <c r="E13" s="11">
        <v>3.3078673178015099</v>
      </c>
    </row>
    <row r="14" spans="1:5" x14ac:dyDescent="0.25">
      <c r="A14" s="7" t="s">
        <v>28</v>
      </c>
      <c r="B14" s="9">
        <v>46.859393622785802</v>
      </c>
      <c r="C14" s="11">
        <v>-4.9270176493197999</v>
      </c>
      <c r="D14" s="11">
        <v>-9.2818625027829995</v>
      </c>
      <c r="E14" s="11">
        <v>-26.855155914387801</v>
      </c>
    </row>
    <row r="15" spans="1:5" x14ac:dyDescent="0.25">
      <c r="A15" s="29" t="s">
        <v>29</v>
      </c>
      <c r="B15" s="30"/>
      <c r="C15" s="30"/>
      <c r="D15" s="30"/>
      <c r="E15" s="30"/>
    </row>
    <row r="16" spans="1:5" x14ac:dyDescent="0.25">
      <c r="A16" s="7" t="s">
        <v>30</v>
      </c>
      <c r="B16" s="9">
        <v>51.017033463564097</v>
      </c>
      <c r="C16" s="9">
        <v>0.60247373775269597</v>
      </c>
      <c r="D16" s="11">
        <v>1.2943430722584</v>
      </c>
      <c r="E16" s="11">
        <v>2.3964052104111002</v>
      </c>
    </row>
    <row r="17" spans="1:5" x14ac:dyDescent="0.25">
      <c r="A17" s="7" t="s">
        <v>31</v>
      </c>
      <c r="B17" s="9">
        <v>48.982966536435903</v>
      </c>
      <c r="C17" s="9">
        <v>-0.60247373775269597</v>
      </c>
      <c r="D17" s="11">
        <v>-1.2943430722584</v>
      </c>
      <c r="E17" s="11">
        <v>-2.3964052104111002</v>
      </c>
    </row>
    <row r="18" spans="1:5" x14ac:dyDescent="0.25">
      <c r="A18" s="29" t="s">
        <v>32</v>
      </c>
      <c r="B18" s="30"/>
      <c r="C18" s="30"/>
      <c r="D18" s="30"/>
      <c r="E18" s="30"/>
    </row>
    <row r="19" spans="1:5" x14ac:dyDescent="0.25">
      <c r="A19" s="7" t="s">
        <v>33</v>
      </c>
      <c r="B19" s="9">
        <v>41.367661841394899</v>
      </c>
      <c r="C19" s="11">
        <v>1.7518500619465001</v>
      </c>
      <c r="D19" s="11">
        <v>2.4662220449602001</v>
      </c>
      <c r="E19" s="10" t="s">
        <v>22</v>
      </c>
    </row>
    <row r="20" spans="1:5" x14ac:dyDescent="0.25">
      <c r="A20" s="7" t="s">
        <v>34</v>
      </c>
      <c r="B20" s="9">
        <v>49.9079282353593</v>
      </c>
      <c r="C20" s="11">
        <v>-3.7865897603901</v>
      </c>
      <c r="D20" s="11">
        <v>-2.9219766587575</v>
      </c>
      <c r="E20" s="10" t="s">
        <v>22</v>
      </c>
    </row>
    <row r="21" spans="1:5" x14ac:dyDescent="0.25">
      <c r="A21" s="7" t="s">
        <v>35</v>
      </c>
      <c r="B21" s="9">
        <v>8.7244099232458403</v>
      </c>
      <c r="C21" s="11">
        <v>2.0347396984435799</v>
      </c>
      <c r="D21" s="10" t="s">
        <v>24</v>
      </c>
      <c r="E21" s="10" t="s">
        <v>22</v>
      </c>
    </row>
    <row r="22" spans="1:5" x14ac:dyDescent="0.25">
      <c r="A22" s="29" t="s">
        <v>36</v>
      </c>
      <c r="B22" s="30"/>
      <c r="C22" s="30"/>
      <c r="D22" s="30"/>
      <c r="E22" s="30"/>
    </row>
    <row r="23" spans="1:5" x14ac:dyDescent="0.25">
      <c r="A23" s="7" t="s">
        <v>37</v>
      </c>
      <c r="B23" s="9">
        <v>8.6005472203852005</v>
      </c>
      <c r="C23" s="11">
        <v>-0.93552955802102</v>
      </c>
      <c r="D23" s="9">
        <v>-0.58429409889403905</v>
      </c>
      <c r="E23" s="11">
        <v>1.0495871942766699</v>
      </c>
    </row>
    <row r="24" spans="1:5" x14ac:dyDescent="0.25">
      <c r="A24" s="7" t="s">
        <v>38</v>
      </c>
      <c r="B24" s="9">
        <v>15.6184235070514</v>
      </c>
      <c r="C24" s="10" t="s">
        <v>24</v>
      </c>
      <c r="D24" s="11">
        <v>-1.4713078061942</v>
      </c>
      <c r="E24" s="11">
        <v>-6.3576054385990997</v>
      </c>
    </row>
    <row r="25" spans="1:5" x14ac:dyDescent="0.25">
      <c r="A25" s="7" t="s">
        <v>39</v>
      </c>
      <c r="B25" s="9">
        <v>17.053484606821598</v>
      </c>
      <c r="C25" s="11">
        <v>-2.0968968698191</v>
      </c>
      <c r="D25" s="11">
        <v>-3.4566845546059999</v>
      </c>
      <c r="E25" s="11">
        <v>-9.6748122020351008</v>
      </c>
    </row>
    <row r="26" spans="1:5" x14ac:dyDescent="0.25">
      <c r="A26" s="7" t="s">
        <v>40</v>
      </c>
      <c r="B26" s="9">
        <v>53.758988274693799</v>
      </c>
      <c r="C26" s="11">
        <v>2.3956001225461998</v>
      </c>
      <c r="D26" s="11">
        <v>4.0975085810245</v>
      </c>
      <c r="E26" s="11">
        <v>12.370657913688699</v>
      </c>
    </row>
    <row r="27" spans="1:5" x14ac:dyDescent="0.25">
      <c r="A27" s="29" t="s">
        <v>41</v>
      </c>
      <c r="B27" s="30"/>
      <c r="C27" s="30"/>
      <c r="D27" s="30"/>
      <c r="E27" s="30"/>
    </row>
    <row r="28" spans="1:5" x14ac:dyDescent="0.25">
      <c r="A28" s="7" t="s">
        <v>42</v>
      </c>
      <c r="B28" s="9">
        <v>91.561496311972903</v>
      </c>
      <c r="C28" s="10" t="s">
        <v>24</v>
      </c>
      <c r="D28" s="10" t="s">
        <v>24</v>
      </c>
      <c r="E28" s="11">
        <v>4.6384315607791997</v>
      </c>
    </row>
    <row r="29" spans="1:5" x14ac:dyDescent="0.25">
      <c r="A29" s="7" t="s">
        <v>43</v>
      </c>
      <c r="B29" s="10" t="s">
        <v>19</v>
      </c>
      <c r="C29" s="10" t="s">
        <v>22</v>
      </c>
      <c r="D29" s="10" t="s">
        <v>22</v>
      </c>
      <c r="E29" s="10" t="s">
        <v>22</v>
      </c>
    </row>
    <row r="30" spans="1:5" x14ac:dyDescent="0.25">
      <c r="A30" s="29" t="s">
        <v>44</v>
      </c>
      <c r="B30" s="30"/>
      <c r="C30" s="30"/>
      <c r="D30" s="30"/>
      <c r="E30" s="30"/>
    </row>
    <row r="31" spans="1:5" x14ac:dyDescent="0.25">
      <c r="A31" s="7" t="s">
        <v>45</v>
      </c>
      <c r="B31" s="9">
        <v>5.9344837075842101</v>
      </c>
      <c r="C31" s="11">
        <v>1.6739664037533999</v>
      </c>
      <c r="D31" s="11">
        <v>2.4686008201982701</v>
      </c>
      <c r="E31" s="10" t="s">
        <v>22</v>
      </c>
    </row>
    <row r="32" spans="1:5" x14ac:dyDescent="0.25">
      <c r="A32" s="7" t="s">
        <v>46</v>
      </c>
      <c r="B32" s="9">
        <v>94.065516292415793</v>
      </c>
      <c r="C32" s="11">
        <v>-1.6739664037534101</v>
      </c>
      <c r="D32" s="11">
        <v>-2.4686008201982999</v>
      </c>
      <c r="E32" s="10" t="s">
        <v>22</v>
      </c>
    </row>
    <row r="33" spans="1:5" x14ac:dyDescent="0.25">
      <c r="A33" s="29" t="s">
        <v>47</v>
      </c>
      <c r="B33" s="30"/>
      <c r="C33" s="30"/>
      <c r="D33" s="30"/>
      <c r="E33" s="30"/>
    </row>
    <row r="34" spans="1:5" x14ac:dyDescent="0.25">
      <c r="A34" s="7" t="s">
        <v>48</v>
      </c>
      <c r="B34" s="9">
        <v>29.276001222979001</v>
      </c>
      <c r="C34" s="10" t="s">
        <v>24</v>
      </c>
      <c r="D34" s="9">
        <v>0.63170183854799999</v>
      </c>
      <c r="E34" s="10" t="s">
        <v>22</v>
      </c>
    </row>
    <row r="35" spans="1:5" x14ac:dyDescent="0.25">
      <c r="A35" s="7" t="s">
        <v>49</v>
      </c>
      <c r="B35" s="9">
        <v>40.919004510493203</v>
      </c>
      <c r="C35" s="9">
        <v>0.77009425137700305</v>
      </c>
      <c r="D35" s="10" t="s">
        <v>24</v>
      </c>
      <c r="E35" s="10" t="s">
        <v>22</v>
      </c>
    </row>
    <row r="36" spans="1:5" x14ac:dyDescent="0.25">
      <c r="A36" s="7" t="s">
        <v>50</v>
      </c>
      <c r="B36" s="9">
        <v>10.2155348089785</v>
      </c>
      <c r="C36" s="9">
        <v>-0.52921497751959901</v>
      </c>
      <c r="D36" s="9">
        <v>-1.1675842082928001</v>
      </c>
      <c r="E36" s="10" t="s">
        <v>22</v>
      </c>
    </row>
    <row r="37" spans="1:5" x14ac:dyDescent="0.25">
      <c r="A37" s="7" t="s">
        <v>51</v>
      </c>
      <c r="B37" s="9">
        <v>19.5894594575493</v>
      </c>
      <c r="C37" s="10" t="s">
        <v>24</v>
      </c>
      <c r="D37" s="9">
        <v>0.62056005226470001</v>
      </c>
      <c r="E37" s="10" t="s">
        <v>22</v>
      </c>
    </row>
    <row r="38" spans="1:5" x14ac:dyDescent="0.25">
      <c r="A38" s="29" t="s">
        <v>52</v>
      </c>
      <c r="B38" s="30"/>
      <c r="C38" s="30"/>
      <c r="D38" s="30"/>
      <c r="E38" s="30"/>
    </row>
    <row r="39" spans="1:5" x14ac:dyDescent="0.25">
      <c r="A39" s="7" t="s">
        <v>53</v>
      </c>
      <c r="B39" s="9">
        <v>17.303332514432999</v>
      </c>
      <c r="C39" s="10" t="s">
        <v>24</v>
      </c>
      <c r="D39" s="9">
        <v>-0.66669301498480105</v>
      </c>
      <c r="E39" s="10" t="s">
        <v>22</v>
      </c>
    </row>
    <row r="40" spans="1:5" x14ac:dyDescent="0.25">
      <c r="A40" s="7" t="s">
        <v>54</v>
      </c>
      <c r="B40" s="9">
        <v>20.681517727288199</v>
      </c>
      <c r="C40" s="10" t="s">
        <v>24</v>
      </c>
      <c r="D40" s="9">
        <v>-0.83484141691880298</v>
      </c>
      <c r="E40" s="10" t="s">
        <v>22</v>
      </c>
    </row>
    <row r="41" spans="1:5" x14ac:dyDescent="0.25">
      <c r="A41" s="7" t="s">
        <v>55</v>
      </c>
      <c r="B41" s="9">
        <v>37.433157296939299</v>
      </c>
      <c r="C41" s="9">
        <v>-0.94242676833930294</v>
      </c>
      <c r="D41" s="9">
        <v>1.3592866128598</v>
      </c>
      <c r="E41" s="10" t="s">
        <v>22</v>
      </c>
    </row>
    <row r="42" spans="1:5" x14ac:dyDescent="0.25">
      <c r="A42" s="7" t="s">
        <v>56</v>
      </c>
      <c r="B42" s="9">
        <v>24.5819924613395</v>
      </c>
      <c r="C42" s="9">
        <v>0.71096572382499801</v>
      </c>
      <c r="D42" s="10" t="s">
        <v>24</v>
      </c>
      <c r="E42" s="10" t="s">
        <v>22</v>
      </c>
    </row>
    <row r="43" spans="1:5" x14ac:dyDescent="0.25">
      <c r="A43" s="29" t="s">
        <v>57</v>
      </c>
      <c r="B43" s="30"/>
      <c r="C43" s="30"/>
      <c r="D43" s="30"/>
      <c r="E43" s="30"/>
    </row>
    <row r="44" spans="1:5" x14ac:dyDescent="0.25">
      <c r="A44" s="7" t="s">
        <v>58</v>
      </c>
      <c r="B44" s="9">
        <v>11.2762612045043</v>
      </c>
      <c r="C44" s="9">
        <v>0.56408679807590001</v>
      </c>
      <c r="D44" s="11">
        <v>1.7863996005915099</v>
      </c>
      <c r="E44" s="10" t="s">
        <v>22</v>
      </c>
    </row>
    <row r="45" spans="1:5" x14ac:dyDescent="0.25">
      <c r="A45" s="7" t="s">
        <v>59</v>
      </c>
      <c r="B45" s="9">
        <v>88.723738795495606</v>
      </c>
      <c r="C45" s="9">
        <v>-0.56408679807589102</v>
      </c>
      <c r="D45" s="11">
        <v>-1.7863996005915901</v>
      </c>
      <c r="E45" s="10" t="s">
        <v>22</v>
      </c>
    </row>
    <row r="46" spans="1:5" x14ac:dyDescent="0.25">
      <c r="A46" s="29" t="s">
        <v>60</v>
      </c>
      <c r="B46" s="30"/>
      <c r="C46" s="30"/>
      <c r="D46" s="30"/>
      <c r="E46" s="30"/>
    </row>
    <row r="47" spans="1:5" x14ac:dyDescent="0.25">
      <c r="A47" s="7" t="s">
        <v>61</v>
      </c>
      <c r="B47" s="9">
        <v>6.5769199623626404</v>
      </c>
      <c r="C47" s="11">
        <v>2.2868538572724302</v>
      </c>
      <c r="D47" s="11">
        <v>3.15031924331725</v>
      </c>
      <c r="E47" s="10" t="s">
        <v>22</v>
      </c>
    </row>
    <row r="48" spans="1:5" x14ac:dyDescent="0.25">
      <c r="A48" s="13" t="s">
        <v>62</v>
      </c>
      <c r="B48" s="16">
        <v>93.423080037637405</v>
      </c>
      <c r="C48" s="15">
        <v>-2.2868538572723902</v>
      </c>
      <c r="D48" s="15">
        <v>-3.1503192433171998</v>
      </c>
      <c r="E48" s="14" t="s">
        <v>22</v>
      </c>
    </row>
    <row r="49" spans="1:1" x14ac:dyDescent="0.25">
      <c r="A49" s="17" t="s">
        <v>63</v>
      </c>
    </row>
    <row r="50" spans="1:1" x14ac:dyDescent="0.25">
      <c r="A50" s="18" t="s">
        <v>64</v>
      </c>
    </row>
    <row r="51" spans="1:1" x14ac:dyDescent="0.25">
      <c r="A51" s="18" t="s">
        <v>65</v>
      </c>
    </row>
    <row r="52" spans="1:1" x14ac:dyDescent="0.25">
      <c r="A52" s="18" t="s">
        <v>91</v>
      </c>
    </row>
    <row r="53" spans="1:1" x14ac:dyDescent="0.25">
      <c r="A53" s="18" t="s">
        <v>67</v>
      </c>
    </row>
    <row r="54" spans="1:1" x14ac:dyDescent="0.25">
      <c r="A54" s="18" t="s">
        <v>68</v>
      </c>
    </row>
    <row r="55" spans="1:1" x14ac:dyDescent="0.25">
      <c r="A55" s="18" t="s">
        <v>69</v>
      </c>
    </row>
  </sheetData>
  <mergeCells count="10">
    <mergeCell ref="A46:E46"/>
    <mergeCell ref="A6:E6"/>
    <mergeCell ref="A22:E22"/>
    <mergeCell ref="A18:E18"/>
    <mergeCell ref="A27:E27"/>
    <mergeCell ref="A30:E30"/>
    <mergeCell ref="A43:E43"/>
    <mergeCell ref="A38:E38"/>
    <mergeCell ref="A15:E15"/>
    <mergeCell ref="A33:E3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57"/>
  <sheetViews>
    <sheetView workbookViewId="0"/>
  </sheetViews>
  <sheetFormatPr defaultRowHeight="15" x14ac:dyDescent="0.25"/>
  <cols>
    <col min="1" max="1" width="44" customWidth="1"/>
    <col min="2" max="25" width="14" customWidth="1"/>
  </cols>
  <sheetData>
    <row r="1" spans="1:25" ht="22.5" x14ac:dyDescent="0.3">
      <c r="A1" s="2" t="s">
        <v>9</v>
      </c>
    </row>
    <row r="2" spans="1:25" x14ac:dyDescent="0.25">
      <c r="A2" s="3" t="s">
        <v>10</v>
      </c>
    </row>
    <row r="4" spans="1:25" x14ac:dyDescent="0.25">
      <c r="A4" s="3" t="s">
        <v>5</v>
      </c>
    </row>
    <row r="5" spans="1:25" x14ac:dyDescent="0.25">
      <c r="A5" s="27" t="s">
        <v>86</v>
      </c>
      <c r="B5" s="31" t="s">
        <v>70</v>
      </c>
      <c r="C5" s="32"/>
      <c r="D5" s="32"/>
      <c r="E5" s="32"/>
      <c r="F5" s="31" t="s">
        <v>71</v>
      </c>
      <c r="G5" s="32"/>
      <c r="H5" s="32"/>
      <c r="I5" s="32"/>
      <c r="J5" s="31" t="s">
        <v>72</v>
      </c>
      <c r="K5" s="32"/>
      <c r="L5" s="32"/>
      <c r="M5" s="32"/>
      <c r="N5" s="31" t="s">
        <v>73</v>
      </c>
      <c r="O5" s="32"/>
      <c r="P5" s="32"/>
      <c r="Q5" s="32"/>
      <c r="R5" s="31" t="s">
        <v>74</v>
      </c>
      <c r="S5" s="32"/>
      <c r="T5" s="32"/>
      <c r="U5" s="32"/>
      <c r="V5" s="31" t="s">
        <v>75</v>
      </c>
      <c r="W5" s="32"/>
      <c r="X5" s="32"/>
      <c r="Y5" s="32"/>
    </row>
    <row r="6" spans="1:25" ht="29.45" customHeight="1" x14ac:dyDescent="0.25">
      <c r="A6" s="28"/>
      <c r="B6" s="5" t="s">
        <v>92</v>
      </c>
      <c r="C6" s="5" t="s">
        <v>88</v>
      </c>
      <c r="D6" s="5" t="s">
        <v>89</v>
      </c>
      <c r="E6" s="5" t="s">
        <v>90</v>
      </c>
      <c r="F6" s="5" t="s">
        <v>92</v>
      </c>
      <c r="G6" s="5" t="s">
        <v>88</v>
      </c>
      <c r="H6" s="5" t="s">
        <v>89</v>
      </c>
      <c r="I6" s="5" t="s">
        <v>90</v>
      </c>
      <c r="J6" s="5" t="s">
        <v>92</v>
      </c>
      <c r="K6" s="5" t="s">
        <v>88</v>
      </c>
      <c r="L6" s="5" t="s">
        <v>89</v>
      </c>
      <c r="M6" s="5" t="s">
        <v>90</v>
      </c>
      <c r="N6" s="5" t="s">
        <v>92</v>
      </c>
      <c r="O6" s="5" t="s">
        <v>88</v>
      </c>
      <c r="P6" s="5" t="s">
        <v>89</v>
      </c>
      <c r="Q6" s="5" t="s">
        <v>90</v>
      </c>
      <c r="R6" s="5" t="s">
        <v>92</v>
      </c>
      <c r="S6" s="5" t="s">
        <v>88</v>
      </c>
      <c r="T6" s="5" t="s">
        <v>89</v>
      </c>
      <c r="U6" s="5" t="s">
        <v>90</v>
      </c>
      <c r="V6" s="5" t="s">
        <v>92</v>
      </c>
      <c r="W6" s="5" t="s">
        <v>88</v>
      </c>
      <c r="X6" s="5" t="s">
        <v>89</v>
      </c>
      <c r="Y6" s="5" t="s">
        <v>90</v>
      </c>
    </row>
    <row r="7" spans="1:25" x14ac:dyDescent="0.25">
      <c r="A7" s="19" t="s">
        <v>76</v>
      </c>
      <c r="B7" s="21">
        <v>282.64806978515003</v>
      </c>
      <c r="C7" s="20">
        <v>-2.8335181166309602</v>
      </c>
      <c r="D7" s="20">
        <v>-4.3827242025349697</v>
      </c>
      <c r="E7" s="20">
        <v>-9.5018189841959497</v>
      </c>
      <c r="F7" s="21">
        <v>224.288500976563</v>
      </c>
      <c r="G7" s="20">
        <v>-4.2109985351559898</v>
      </c>
      <c r="H7" s="20">
        <v>-8.3189987182610103</v>
      </c>
      <c r="I7" s="20">
        <v>-24.407501220703001</v>
      </c>
      <c r="J7" s="21">
        <v>255.23699798583999</v>
      </c>
      <c r="K7" s="20">
        <v>-2.8435043334960102</v>
      </c>
      <c r="L7" s="20">
        <v>-5.6425018310550303</v>
      </c>
      <c r="M7" s="20">
        <v>-15.405000305175999</v>
      </c>
      <c r="N7" s="21">
        <v>286.18149719238301</v>
      </c>
      <c r="O7" s="20">
        <v>-2.239501953125</v>
      </c>
      <c r="P7" s="20">
        <v>-3.24250640869099</v>
      </c>
      <c r="Q7" s="20">
        <v>-7.6925018310549804</v>
      </c>
      <c r="R7" s="21">
        <v>312.84899597167998</v>
      </c>
      <c r="S7" s="20">
        <v>-2.6245056152339998</v>
      </c>
      <c r="T7" s="20">
        <v>-2.5030029296869998</v>
      </c>
      <c r="U7" s="20">
        <v>-2.4250030517580399</v>
      </c>
      <c r="V7" s="21">
        <v>334.96750183105502</v>
      </c>
      <c r="W7" s="21">
        <v>-2.6809997558589802</v>
      </c>
      <c r="X7" s="21">
        <v>-2.3379959106449602</v>
      </c>
      <c r="Y7" s="21">
        <v>1.97950134277403</v>
      </c>
    </row>
    <row r="8" spans="1:25" x14ac:dyDescent="0.25">
      <c r="A8" s="29" t="s">
        <v>16</v>
      </c>
      <c r="B8" s="30"/>
      <c r="C8" s="30"/>
      <c r="D8" s="30"/>
      <c r="E8" s="30"/>
      <c r="F8" s="30"/>
      <c r="G8" s="30"/>
      <c r="H8" s="30"/>
      <c r="I8" s="30"/>
      <c r="J8" s="30"/>
      <c r="K8" s="30"/>
      <c r="L8" s="30"/>
      <c r="M8" s="30"/>
      <c r="N8" s="30"/>
      <c r="O8" s="30"/>
      <c r="P8" s="30"/>
      <c r="Q8" s="30"/>
      <c r="R8" s="30"/>
      <c r="S8" s="30"/>
      <c r="T8" s="30"/>
      <c r="U8" s="30"/>
      <c r="V8" s="30"/>
      <c r="W8" s="30"/>
      <c r="X8" s="30"/>
      <c r="Y8" s="30"/>
    </row>
    <row r="9" spans="1:25" x14ac:dyDescent="0.25">
      <c r="A9" s="7" t="s">
        <v>17</v>
      </c>
      <c r="B9" s="9">
        <v>268.39782319701698</v>
      </c>
      <c r="C9" s="9">
        <v>-3.113837651246</v>
      </c>
      <c r="D9" s="9">
        <v>-10.222514602615</v>
      </c>
      <c r="E9" s="10" t="s">
        <v>22</v>
      </c>
      <c r="F9" s="9">
        <v>210.923498535156</v>
      </c>
      <c r="G9" s="9">
        <v>-6.04200210571301</v>
      </c>
      <c r="H9" s="9">
        <v>-16.239501190186001</v>
      </c>
      <c r="I9" s="10" t="s">
        <v>22</v>
      </c>
      <c r="J9" s="9">
        <v>241.38399963378899</v>
      </c>
      <c r="K9" s="9">
        <v>-4.97449874877901</v>
      </c>
      <c r="L9" s="9">
        <v>-12.001498413086001</v>
      </c>
      <c r="M9" s="10" t="s">
        <v>22</v>
      </c>
      <c r="N9" s="9">
        <v>272.93600006103497</v>
      </c>
      <c r="O9" s="9">
        <v>-0.76349792480505096</v>
      </c>
      <c r="P9" s="9">
        <v>-6.7570007324220001</v>
      </c>
      <c r="Q9" s="10" t="s">
        <v>22</v>
      </c>
      <c r="R9" s="9">
        <v>297.59950103759797</v>
      </c>
      <c r="S9" s="9">
        <v>-2.3294982910150002</v>
      </c>
      <c r="T9" s="9">
        <v>-8.1624984741210405</v>
      </c>
      <c r="U9" s="10" t="s">
        <v>22</v>
      </c>
      <c r="V9" s="9">
        <v>319.00950164794898</v>
      </c>
      <c r="W9" s="9">
        <v>-1.9429992675780501</v>
      </c>
      <c r="X9" s="9">
        <v>-7.3404937744140302</v>
      </c>
      <c r="Y9" s="10" t="s">
        <v>22</v>
      </c>
    </row>
    <row r="10" spans="1:25" x14ac:dyDescent="0.25">
      <c r="A10" s="7" t="s">
        <v>20</v>
      </c>
      <c r="B10" s="9">
        <v>298.87951283969801</v>
      </c>
      <c r="C10" s="10" t="s">
        <v>24</v>
      </c>
      <c r="D10" s="9">
        <v>2.15673534706099</v>
      </c>
      <c r="E10" s="11">
        <v>8.3800333272309899</v>
      </c>
      <c r="F10" s="9">
        <v>240.59049987793</v>
      </c>
      <c r="G10" s="9">
        <v>-1.4735008239740099</v>
      </c>
      <c r="H10" s="9">
        <v>-1.8579986572260101</v>
      </c>
      <c r="I10" s="9">
        <v>-1.3815002441399999</v>
      </c>
      <c r="J10" s="9">
        <v>274.094000244141</v>
      </c>
      <c r="K10" s="9">
        <v>3.6964996337890201</v>
      </c>
      <c r="L10" s="9">
        <v>2.1650009155280299</v>
      </c>
      <c r="M10" s="9">
        <v>6.947998046875</v>
      </c>
      <c r="N10" s="9">
        <v>303.98999938964897</v>
      </c>
      <c r="O10" s="9">
        <v>2.8205001831059899</v>
      </c>
      <c r="P10" s="9">
        <v>3.9559982299809899</v>
      </c>
      <c r="Q10" s="11">
        <v>10.986001586914</v>
      </c>
      <c r="R10" s="9">
        <v>328.567997741699</v>
      </c>
      <c r="S10" s="9">
        <v>-0.76600189209000302</v>
      </c>
      <c r="T10" s="9">
        <v>3.3910003662110202</v>
      </c>
      <c r="U10" s="11">
        <v>12.933995056152</v>
      </c>
      <c r="V10" s="9">
        <v>347.84900207519502</v>
      </c>
      <c r="W10" s="9">
        <v>-3.5935043334969801</v>
      </c>
      <c r="X10" s="9">
        <v>2.3260040283200301</v>
      </c>
      <c r="Y10" s="11">
        <v>11.897000122070001</v>
      </c>
    </row>
    <row r="11" spans="1:25" x14ac:dyDescent="0.25">
      <c r="A11" s="12" t="s">
        <v>21</v>
      </c>
      <c r="B11" s="9">
        <v>300.09618823938001</v>
      </c>
      <c r="C11" s="9">
        <v>0.70075657190403695</v>
      </c>
      <c r="D11" s="9">
        <v>2.609043950782</v>
      </c>
      <c r="E11" s="10" t="s">
        <v>22</v>
      </c>
      <c r="F11" s="9">
        <v>242.995499420166</v>
      </c>
      <c r="G11" s="10" t="s">
        <v>24</v>
      </c>
      <c r="H11" s="10" t="s">
        <v>24</v>
      </c>
      <c r="I11" s="10" t="s">
        <v>22</v>
      </c>
      <c r="J11" s="9">
        <v>275.73699951171898</v>
      </c>
      <c r="K11" s="9">
        <v>4.5599990844729597</v>
      </c>
      <c r="L11" s="9">
        <v>2.7734985351559698</v>
      </c>
      <c r="M11" s="10" t="s">
        <v>22</v>
      </c>
      <c r="N11" s="9">
        <v>304.92600097656299</v>
      </c>
      <c r="O11" s="9">
        <v>2.73500061035196</v>
      </c>
      <c r="P11" s="9">
        <v>4.09100341796898</v>
      </c>
      <c r="Q11" s="10" t="s">
        <v>22</v>
      </c>
      <c r="R11" s="9">
        <v>329.09600372314497</v>
      </c>
      <c r="S11" s="9">
        <v>-1.1349990844720399</v>
      </c>
      <c r="T11" s="9">
        <v>3.3005050659180002</v>
      </c>
      <c r="U11" s="10" t="s">
        <v>22</v>
      </c>
      <c r="V11" s="9">
        <v>348.50799865722701</v>
      </c>
      <c r="W11" s="9">
        <v>-3.5790008544919898</v>
      </c>
      <c r="X11" s="9">
        <v>2.7294982910160002</v>
      </c>
      <c r="Y11" s="10" t="s">
        <v>22</v>
      </c>
    </row>
    <row r="12" spans="1:25" x14ac:dyDescent="0.25">
      <c r="A12" s="12" t="s">
        <v>23</v>
      </c>
      <c r="B12" s="9">
        <v>269.38996744666701</v>
      </c>
      <c r="C12" s="9">
        <v>-8.3957313644509703</v>
      </c>
      <c r="D12" s="10" t="s">
        <v>22</v>
      </c>
      <c r="E12" s="10" t="s">
        <v>22</v>
      </c>
      <c r="F12" s="9">
        <v>205.432499694824</v>
      </c>
      <c r="G12" s="9">
        <v>-22.701502227784001</v>
      </c>
      <c r="H12" s="10" t="s">
        <v>22</v>
      </c>
      <c r="I12" s="10" t="s">
        <v>22</v>
      </c>
      <c r="J12" s="9">
        <v>238.301999664307</v>
      </c>
      <c r="K12" s="9">
        <v>-13.036000061035001</v>
      </c>
      <c r="L12" s="10" t="s">
        <v>22</v>
      </c>
      <c r="M12" s="10" t="s">
        <v>22</v>
      </c>
      <c r="N12" s="9">
        <v>270.802001953125</v>
      </c>
      <c r="O12" s="9">
        <v>-10.209999084473001</v>
      </c>
      <c r="P12" s="10" t="s">
        <v>22</v>
      </c>
      <c r="Q12" s="10" t="s">
        <v>22</v>
      </c>
      <c r="R12" s="9">
        <v>306.21350097656199</v>
      </c>
      <c r="S12" s="9">
        <v>1.165000915527</v>
      </c>
      <c r="T12" s="10" t="s">
        <v>22</v>
      </c>
      <c r="U12" s="10" t="s">
        <v>22</v>
      </c>
      <c r="V12" s="9">
        <v>330.22649841308601</v>
      </c>
      <c r="W12" s="9">
        <v>4.7164978027340103</v>
      </c>
      <c r="X12" s="10" t="s">
        <v>22</v>
      </c>
      <c r="Y12" s="10" t="s">
        <v>22</v>
      </c>
    </row>
    <row r="13" spans="1:25" x14ac:dyDescent="0.25">
      <c r="A13" s="7" t="s">
        <v>25</v>
      </c>
      <c r="B13" s="9">
        <v>262.63475288389998</v>
      </c>
      <c r="C13" s="9">
        <v>-0.84060395178204295</v>
      </c>
      <c r="D13" s="9">
        <v>-3.00990143596005</v>
      </c>
      <c r="E13" s="11">
        <v>-10.526350770776</v>
      </c>
      <c r="F13" s="9">
        <v>208.470999908447</v>
      </c>
      <c r="G13" s="9">
        <v>-1.0219993591309999</v>
      </c>
      <c r="H13" s="9">
        <v>-6.9799995422370102</v>
      </c>
      <c r="I13" s="11">
        <v>-24.695000457763999</v>
      </c>
      <c r="J13" s="9">
        <v>235.717500305176</v>
      </c>
      <c r="K13" s="9">
        <v>-1.0350006103510101</v>
      </c>
      <c r="L13" s="9">
        <v>-4.6194992065429998</v>
      </c>
      <c r="M13" s="11">
        <v>-16.864497375488</v>
      </c>
      <c r="N13" s="9">
        <v>264.75249786376997</v>
      </c>
      <c r="O13" s="10" t="s">
        <v>24</v>
      </c>
      <c r="P13" s="9">
        <v>-2.5045028686520299</v>
      </c>
      <c r="Q13" s="11">
        <v>-8.6554977416990404</v>
      </c>
      <c r="R13" s="9">
        <v>291.354498291016</v>
      </c>
      <c r="S13" s="9">
        <v>-0.51150360107402504</v>
      </c>
      <c r="T13" s="9">
        <v>-0.61850280761700605</v>
      </c>
      <c r="U13" s="9">
        <v>-3.2554992675779899</v>
      </c>
      <c r="V13" s="9">
        <v>313.36600036621098</v>
      </c>
      <c r="W13" s="9">
        <v>-0.86350097656298896</v>
      </c>
      <c r="X13" s="10" t="s">
        <v>24</v>
      </c>
      <c r="Y13" s="9">
        <v>0.57799987792998297</v>
      </c>
    </row>
    <row r="14" spans="1:25" x14ac:dyDescent="0.25">
      <c r="A14" s="7" t="s">
        <v>26</v>
      </c>
      <c r="B14" s="9">
        <v>271.95714274511897</v>
      </c>
      <c r="C14" s="9">
        <v>-2.0061110311680199</v>
      </c>
      <c r="D14" s="11">
        <v>-3.7551522200150198</v>
      </c>
      <c r="E14" s="9">
        <v>-6.5456572130320296</v>
      </c>
      <c r="F14" s="9">
        <v>215.94850158691401</v>
      </c>
      <c r="G14" s="11">
        <v>-4.5904991149900001</v>
      </c>
      <c r="H14" s="11">
        <v>-9.6504989624020006</v>
      </c>
      <c r="I14" s="11">
        <v>-21.201498413086</v>
      </c>
      <c r="J14" s="9">
        <v>244.91500167846701</v>
      </c>
      <c r="K14" s="9">
        <v>-3.0464981079100002</v>
      </c>
      <c r="L14" s="11">
        <v>-6.1894989013669903</v>
      </c>
      <c r="M14" s="11">
        <v>-13.215003204346001</v>
      </c>
      <c r="N14" s="9">
        <v>275.17350158691403</v>
      </c>
      <c r="O14" s="9">
        <v>-1.16799774169897</v>
      </c>
      <c r="P14" s="9">
        <v>-2.3714965820319698</v>
      </c>
      <c r="Q14" s="9">
        <v>-4.8685028076169496</v>
      </c>
      <c r="R14" s="9">
        <v>301.18849792480501</v>
      </c>
      <c r="S14" s="9">
        <v>-0.89050598144501703</v>
      </c>
      <c r="T14" s="9">
        <v>-0.87350158691401703</v>
      </c>
      <c r="U14" s="9">
        <v>1.13849792480499</v>
      </c>
      <c r="V14" s="9">
        <v>322.76700286865201</v>
      </c>
      <c r="W14" s="9">
        <v>-0.82449951171901104</v>
      </c>
      <c r="X14" s="10" t="s">
        <v>24</v>
      </c>
      <c r="Y14" s="9">
        <v>5.68900604248</v>
      </c>
    </row>
    <row r="15" spans="1:25" x14ac:dyDescent="0.25">
      <c r="A15" s="7" t="s">
        <v>27</v>
      </c>
      <c r="B15" s="9">
        <v>291.00626862972098</v>
      </c>
      <c r="C15" s="9">
        <v>-4.1085686410030497</v>
      </c>
      <c r="D15" s="9">
        <v>-4.0387447134880299</v>
      </c>
      <c r="E15" s="10" t="s">
        <v>22</v>
      </c>
      <c r="F15" s="9">
        <v>236.82449874877901</v>
      </c>
      <c r="G15" s="9">
        <v>-2.7875007629400002</v>
      </c>
      <c r="H15" s="9">
        <v>-4.8914993286139996</v>
      </c>
      <c r="I15" s="10" t="s">
        <v>22</v>
      </c>
      <c r="J15" s="9">
        <v>264.35250244140599</v>
      </c>
      <c r="K15" s="9">
        <v>-4.3969955444339899</v>
      </c>
      <c r="L15" s="9">
        <v>-5.8854965209960097</v>
      </c>
      <c r="M15" s="10" t="s">
        <v>22</v>
      </c>
      <c r="N15" s="9">
        <v>294.375</v>
      </c>
      <c r="O15" s="9">
        <v>-3.2110015869139898</v>
      </c>
      <c r="P15" s="9">
        <v>-2.91749877929698</v>
      </c>
      <c r="Q15" s="10" t="s">
        <v>22</v>
      </c>
      <c r="R15" s="9">
        <v>318.78350219726599</v>
      </c>
      <c r="S15" s="9">
        <v>-5.3279983520509999</v>
      </c>
      <c r="T15" s="9">
        <v>-4.0084960937500096</v>
      </c>
      <c r="U15" s="10" t="s">
        <v>22</v>
      </c>
      <c r="V15" s="9">
        <v>341.79999847412103</v>
      </c>
      <c r="W15" s="9">
        <v>-4.2079986572269901</v>
      </c>
      <c r="X15" s="9">
        <v>-2.8599975585939901</v>
      </c>
      <c r="Y15" s="10" t="s">
        <v>22</v>
      </c>
    </row>
    <row r="16" spans="1:25" x14ac:dyDescent="0.25">
      <c r="A16" s="7" t="s">
        <v>28</v>
      </c>
      <c r="B16" s="9">
        <v>291.86163260927901</v>
      </c>
      <c r="C16" s="11">
        <v>-3.140037294921</v>
      </c>
      <c r="D16" s="11">
        <v>-3.63628407809898</v>
      </c>
      <c r="E16" s="11">
        <v>-5.5703268447289798</v>
      </c>
      <c r="F16" s="9">
        <v>236.49400177001999</v>
      </c>
      <c r="G16" s="9">
        <v>-3.91549911499001</v>
      </c>
      <c r="H16" s="11">
        <v>-6.8644981384269999</v>
      </c>
      <c r="I16" s="11">
        <v>-19.535997009277001</v>
      </c>
      <c r="J16" s="9">
        <v>267.23700256347701</v>
      </c>
      <c r="K16" s="9">
        <v>-3.0364974975579999</v>
      </c>
      <c r="L16" s="11">
        <v>-4.2064971923829804</v>
      </c>
      <c r="M16" s="11">
        <v>-10.158993530272999</v>
      </c>
      <c r="N16" s="9">
        <v>295.52250061035198</v>
      </c>
      <c r="O16" s="11">
        <v>-3.1270004272460001</v>
      </c>
      <c r="P16" s="9">
        <v>-2.7420028686520399</v>
      </c>
      <c r="Q16" s="11">
        <v>-3.7014984130860298</v>
      </c>
      <c r="R16" s="9">
        <v>320.28500518798802</v>
      </c>
      <c r="S16" s="9">
        <v>-2.8204910278319599</v>
      </c>
      <c r="T16" s="9">
        <v>-2.2454940795899998</v>
      </c>
      <c r="U16" s="9">
        <v>1.06500396728501</v>
      </c>
      <c r="V16" s="9">
        <v>340.86749725341798</v>
      </c>
      <c r="W16" s="9">
        <v>-2.3250030517580198</v>
      </c>
      <c r="X16" s="9">
        <v>-2.17700347900404</v>
      </c>
      <c r="Y16" s="11">
        <v>4.8574935913089803</v>
      </c>
    </row>
    <row r="17" spans="1:25" x14ac:dyDescent="0.25">
      <c r="A17" s="29" t="s">
        <v>29</v>
      </c>
      <c r="B17" s="30"/>
      <c r="C17" s="30"/>
      <c r="D17" s="30"/>
      <c r="E17" s="30"/>
      <c r="F17" s="30"/>
      <c r="G17" s="30"/>
      <c r="H17" s="30"/>
      <c r="I17" s="30"/>
      <c r="J17" s="30"/>
      <c r="K17" s="30"/>
      <c r="L17" s="30"/>
      <c r="M17" s="30"/>
      <c r="N17" s="30"/>
      <c r="O17" s="30"/>
      <c r="P17" s="30"/>
      <c r="Q17" s="30"/>
      <c r="R17" s="30"/>
      <c r="S17" s="30"/>
      <c r="T17" s="30"/>
      <c r="U17" s="30"/>
      <c r="V17" s="30"/>
      <c r="W17" s="30"/>
      <c r="X17" s="30"/>
      <c r="Y17" s="30"/>
    </row>
    <row r="18" spans="1:25" x14ac:dyDescent="0.25">
      <c r="A18" s="7" t="s">
        <v>30</v>
      </c>
      <c r="B18" s="9">
        <v>277.439296539819</v>
      </c>
      <c r="C18" s="9">
        <v>-1.8393258831500201</v>
      </c>
      <c r="D18" s="11">
        <v>-4.47079434442702</v>
      </c>
      <c r="E18" s="11">
        <v>-9.4901529763379795</v>
      </c>
      <c r="F18" s="9">
        <v>217.125499725342</v>
      </c>
      <c r="G18" s="11">
        <v>-3.3390014648440198</v>
      </c>
      <c r="H18" s="11">
        <v>-8.8555000305169909</v>
      </c>
      <c r="I18" s="11">
        <v>-26.148502349853999</v>
      </c>
      <c r="J18" s="9">
        <v>248.120999908447</v>
      </c>
      <c r="K18" s="9">
        <v>-2.2840003967290001</v>
      </c>
      <c r="L18" s="11">
        <v>-6.8694999694829999</v>
      </c>
      <c r="M18" s="11">
        <v>-16.986995697022</v>
      </c>
      <c r="N18" s="9">
        <v>281.09150085449198</v>
      </c>
      <c r="O18" s="9">
        <v>-1.06150054931703</v>
      </c>
      <c r="P18" s="11">
        <v>-3.4099990844730401</v>
      </c>
      <c r="Q18" s="11">
        <v>-7.59650573730499</v>
      </c>
      <c r="R18" s="9">
        <v>308.80849914550799</v>
      </c>
      <c r="S18" s="9">
        <v>-1.45000152587903</v>
      </c>
      <c r="T18" s="9">
        <v>-2.0555007934569902</v>
      </c>
      <c r="U18" s="9">
        <v>-1.52749938964803</v>
      </c>
      <c r="V18" s="9">
        <v>331.78750000000002</v>
      </c>
      <c r="W18" s="9">
        <v>-1.4094985961919499</v>
      </c>
      <c r="X18" s="9">
        <v>-1.348500061035</v>
      </c>
      <c r="Y18" s="11">
        <v>4.0755065917970201</v>
      </c>
    </row>
    <row r="19" spans="1:25" x14ac:dyDescent="0.25">
      <c r="A19" s="7" t="s">
        <v>31</v>
      </c>
      <c r="B19" s="9">
        <v>288.04349700935802</v>
      </c>
      <c r="C19" s="11">
        <v>-3.7447763202309798</v>
      </c>
      <c r="D19" s="11">
        <v>-4.0515125654329696</v>
      </c>
      <c r="E19" s="11">
        <v>-9.0465268301100004</v>
      </c>
      <c r="F19" s="9">
        <v>233.49050064086899</v>
      </c>
      <c r="G19" s="11">
        <v>-5.1109970092770096</v>
      </c>
      <c r="H19" s="11">
        <v>-7.1495002746580099</v>
      </c>
      <c r="I19" s="11">
        <v>-21.141500091552999</v>
      </c>
      <c r="J19" s="9">
        <v>262.29549713134799</v>
      </c>
      <c r="K19" s="11">
        <v>-3.68600463867199</v>
      </c>
      <c r="L19" s="11">
        <v>-4.4645034790040103</v>
      </c>
      <c r="M19" s="11">
        <v>-13.698503112793</v>
      </c>
      <c r="N19" s="9">
        <v>290.88249969482399</v>
      </c>
      <c r="O19" s="11">
        <v>-3.4385025024420202</v>
      </c>
      <c r="P19" s="11">
        <v>-3.2790023803719901</v>
      </c>
      <c r="Q19" s="11">
        <v>-7.9194961547850102</v>
      </c>
      <c r="R19" s="9">
        <v>316.59400177001999</v>
      </c>
      <c r="S19" s="11">
        <v>-3.4334960937500201</v>
      </c>
      <c r="T19" s="9">
        <v>-2.7489990234370199</v>
      </c>
      <c r="U19" s="9">
        <v>-2.9020065307610099</v>
      </c>
      <c r="V19" s="9">
        <v>337.663000488281</v>
      </c>
      <c r="W19" s="11">
        <v>-3.5189971923829799</v>
      </c>
      <c r="X19" s="9">
        <v>-3.0104965209960102</v>
      </c>
      <c r="Y19" s="9">
        <v>0.80100097656202296</v>
      </c>
    </row>
    <row r="20" spans="1:25" x14ac:dyDescent="0.25">
      <c r="A20" s="29" t="s">
        <v>32</v>
      </c>
      <c r="B20" s="30"/>
      <c r="C20" s="30"/>
      <c r="D20" s="30"/>
      <c r="E20" s="30"/>
      <c r="F20" s="30"/>
      <c r="G20" s="30"/>
      <c r="H20" s="30"/>
      <c r="I20" s="30"/>
      <c r="J20" s="30"/>
      <c r="K20" s="30"/>
      <c r="L20" s="30"/>
      <c r="M20" s="30"/>
      <c r="N20" s="30"/>
      <c r="O20" s="30"/>
      <c r="P20" s="30"/>
      <c r="Q20" s="30"/>
      <c r="R20" s="30"/>
      <c r="S20" s="30"/>
      <c r="T20" s="30"/>
      <c r="U20" s="30"/>
      <c r="V20" s="30"/>
      <c r="W20" s="30"/>
      <c r="X20" s="30"/>
      <c r="Y20" s="30"/>
    </row>
    <row r="21" spans="1:25" x14ac:dyDescent="0.25">
      <c r="A21" s="7" t="s">
        <v>33</v>
      </c>
      <c r="B21" s="9">
        <v>269.50562711420798</v>
      </c>
      <c r="C21" s="9">
        <v>-1.6201090400010101</v>
      </c>
      <c r="D21" s="11">
        <v>-2.9100609874440102</v>
      </c>
      <c r="E21" s="10" t="s">
        <v>22</v>
      </c>
      <c r="F21" s="9">
        <v>213.110999298096</v>
      </c>
      <c r="G21" s="11">
        <v>-3.8599998474119799</v>
      </c>
      <c r="H21" s="11">
        <v>-7.8055000305170097</v>
      </c>
      <c r="I21" s="10" t="s">
        <v>22</v>
      </c>
      <c r="J21" s="9">
        <v>241.94349975585899</v>
      </c>
      <c r="K21" s="11">
        <v>-2.867002105713</v>
      </c>
      <c r="L21" s="11">
        <v>-5.324501800538</v>
      </c>
      <c r="M21" s="10" t="s">
        <v>22</v>
      </c>
      <c r="N21" s="9">
        <v>272.20750122070302</v>
      </c>
      <c r="O21" s="9">
        <v>-1.09849700927799</v>
      </c>
      <c r="P21" s="9">
        <v>-2.5224975585939502</v>
      </c>
      <c r="Q21" s="10" t="s">
        <v>22</v>
      </c>
      <c r="R21" s="9">
        <v>299.42550201415997</v>
      </c>
      <c r="S21" s="10" t="s">
        <v>24</v>
      </c>
      <c r="T21" s="10" t="s">
        <v>24</v>
      </c>
      <c r="U21" s="10" t="s">
        <v>22</v>
      </c>
      <c r="V21" s="9">
        <v>321.20100097656302</v>
      </c>
      <c r="W21" s="10" t="s">
        <v>24</v>
      </c>
      <c r="X21" s="9">
        <v>0.94300079345703103</v>
      </c>
      <c r="Y21" s="10" t="s">
        <v>22</v>
      </c>
    </row>
    <row r="22" spans="1:25" x14ac:dyDescent="0.25">
      <c r="A22" s="7" t="s">
        <v>34</v>
      </c>
      <c r="B22" s="9">
        <v>290.776344975065</v>
      </c>
      <c r="C22" s="11">
        <v>-3.56599553719701</v>
      </c>
      <c r="D22" s="11">
        <v>-4.1415425337110001</v>
      </c>
      <c r="E22" s="10" t="s">
        <v>22</v>
      </c>
      <c r="F22" s="9">
        <v>234.43300018310501</v>
      </c>
      <c r="G22" s="11">
        <v>-4.0860000610359997</v>
      </c>
      <c r="H22" s="11">
        <v>-8.4139999389649898</v>
      </c>
      <c r="I22" s="10" t="s">
        <v>22</v>
      </c>
      <c r="J22" s="9">
        <v>265.47649993896499</v>
      </c>
      <c r="K22" s="9">
        <v>-3.3319976806640201</v>
      </c>
      <c r="L22" s="11">
        <v>-4.81549987792999</v>
      </c>
      <c r="M22" s="10" t="s">
        <v>22</v>
      </c>
      <c r="N22" s="9">
        <v>294.45650177002</v>
      </c>
      <c r="O22" s="11">
        <v>-3.3339965820309798</v>
      </c>
      <c r="P22" s="9">
        <v>-3.08550109863199</v>
      </c>
      <c r="Q22" s="10" t="s">
        <v>22</v>
      </c>
      <c r="R22" s="9">
        <v>319.67749938964897</v>
      </c>
      <c r="S22" s="11">
        <v>-3.5170028686520101</v>
      </c>
      <c r="T22" s="9">
        <v>-2.26999969482404</v>
      </c>
      <c r="U22" s="10" t="s">
        <v>22</v>
      </c>
      <c r="V22" s="9">
        <v>340.67799682617198</v>
      </c>
      <c r="W22" s="11">
        <v>-3.3945037841800199</v>
      </c>
      <c r="X22" s="9">
        <v>-1.8850036621090001</v>
      </c>
      <c r="Y22" s="10" t="s">
        <v>22</v>
      </c>
    </row>
    <row r="23" spans="1:25" x14ac:dyDescent="0.25">
      <c r="A23" s="7" t="s">
        <v>35</v>
      </c>
      <c r="B23" s="9">
        <v>298.46653206971001</v>
      </c>
      <c r="C23" s="9">
        <v>-0.90884687749598903</v>
      </c>
      <c r="D23" s="9">
        <v>-6.9317298374889997</v>
      </c>
      <c r="E23" s="10" t="s">
        <v>22</v>
      </c>
      <c r="F23" s="9">
        <v>246.60650024414099</v>
      </c>
      <c r="G23" s="9">
        <v>-1.24050140380803</v>
      </c>
      <c r="H23" s="9">
        <v>-9.0269996643060004</v>
      </c>
      <c r="I23" s="10" t="s">
        <v>22</v>
      </c>
      <c r="J23" s="9">
        <v>274.97799987793002</v>
      </c>
      <c r="K23" s="9">
        <v>-1.1009994506829901</v>
      </c>
      <c r="L23" s="9">
        <v>-7.6075042724609698</v>
      </c>
      <c r="M23" s="10" t="s">
        <v>22</v>
      </c>
      <c r="N23" s="9">
        <v>300.57949829101602</v>
      </c>
      <c r="O23" s="9">
        <v>-2.2074981689449902</v>
      </c>
      <c r="P23" s="9">
        <v>-7.7559982299799799</v>
      </c>
      <c r="Q23" s="10" t="s">
        <v>22</v>
      </c>
      <c r="R23" s="9">
        <v>325.37899932861302</v>
      </c>
      <c r="S23" s="10" t="s">
        <v>24</v>
      </c>
      <c r="T23" s="9">
        <v>-6.1570037841800103</v>
      </c>
      <c r="U23" s="10" t="s">
        <v>22</v>
      </c>
      <c r="V23" s="9">
        <v>346.34750213623101</v>
      </c>
      <c r="W23" s="9">
        <v>1.15950164795004</v>
      </c>
      <c r="X23" s="9">
        <v>-4.2464965820309999</v>
      </c>
      <c r="Y23" s="10" t="s">
        <v>22</v>
      </c>
    </row>
    <row r="24" spans="1:25" x14ac:dyDescent="0.25">
      <c r="A24" s="29" t="s">
        <v>36</v>
      </c>
      <c r="B24" s="30"/>
      <c r="C24" s="30"/>
      <c r="D24" s="30"/>
      <c r="E24" s="30"/>
      <c r="F24" s="30"/>
      <c r="G24" s="30"/>
      <c r="H24" s="30"/>
      <c r="I24" s="30"/>
      <c r="J24" s="30"/>
      <c r="K24" s="30"/>
      <c r="L24" s="30"/>
      <c r="M24" s="30"/>
      <c r="N24" s="30"/>
      <c r="O24" s="30"/>
      <c r="P24" s="30"/>
      <c r="Q24" s="30"/>
      <c r="R24" s="30"/>
      <c r="S24" s="30"/>
      <c r="T24" s="30"/>
      <c r="U24" s="30"/>
      <c r="V24" s="30"/>
      <c r="W24" s="30"/>
      <c r="X24" s="30"/>
      <c r="Y24" s="30"/>
    </row>
    <row r="25" spans="1:25" x14ac:dyDescent="0.25">
      <c r="A25" s="7" t="s">
        <v>37</v>
      </c>
      <c r="B25" s="9">
        <v>266.50432333336101</v>
      </c>
      <c r="C25" s="9">
        <v>-2.1062525881320102</v>
      </c>
      <c r="D25" s="9">
        <v>-1.74233802407599</v>
      </c>
      <c r="E25" s="11">
        <v>-8.4164770818679795</v>
      </c>
      <c r="F25" s="9">
        <v>211.75449981689499</v>
      </c>
      <c r="G25" s="9">
        <v>-3.03950195312501</v>
      </c>
      <c r="H25" s="11">
        <v>-7.5674995422360203</v>
      </c>
      <c r="I25" s="11">
        <v>-22.127494812011001</v>
      </c>
      <c r="J25" s="9">
        <v>240.56349792480501</v>
      </c>
      <c r="K25" s="9">
        <v>-3.0015037536620102</v>
      </c>
      <c r="L25" s="9">
        <v>-3.38850250244099</v>
      </c>
      <c r="M25" s="11">
        <v>-12.896502685546</v>
      </c>
      <c r="N25" s="9">
        <v>269.28750000000002</v>
      </c>
      <c r="O25" s="9">
        <v>-1.6975006103519901</v>
      </c>
      <c r="P25" s="9">
        <v>-1.00600280761699</v>
      </c>
      <c r="Q25" s="9">
        <v>-5.9985046386719896</v>
      </c>
      <c r="R25" s="9">
        <v>295.11700439453102</v>
      </c>
      <c r="S25" s="9">
        <v>-1.39599761962899</v>
      </c>
      <c r="T25" s="9">
        <v>0.83000488281203399</v>
      </c>
      <c r="U25" s="9">
        <v>-2.3510009765630002</v>
      </c>
      <c r="V25" s="9">
        <v>316.38699951171901</v>
      </c>
      <c r="W25" s="9">
        <v>-1.1889984130859801</v>
      </c>
      <c r="X25" s="9">
        <v>1.5290008544920399</v>
      </c>
      <c r="Y25" s="9">
        <v>1.625</v>
      </c>
    </row>
    <row r="26" spans="1:25" x14ac:dyDescent="0.25">
      <c r="A26" s="7" t="s">
        <v>38</v>
      </c>
      <c r="B26" s="9">
        <v>269.69122565198302</v>
      </c>
      <c r="C26" s="9">
        <v>-1.30988992551897</v>
      </c>
      <c r="D26" s="11">
        <v>-3.7597846381889899</v>
      </c>
      <c r="E26" s="11">
        <v>-13.024857059186999</v>
      </c>
      <c r="F26" s="9">
        <v>213.59749908447299</v>
      </c>
      <c r="G26" s="9">
        <v>-2.7715011596680199</v>
      </c>
      <c r="H26" s="11">
        <v>-7.1839988708490203</v>
      </c>
      <c r="I26" s="11">
        <v>-28.438502502441001</v>
      </c>
      <c r="J26" s="9">
        <v>243.02549819946299</v>
      </c>
      <c r="K26" s="9">
        <v>-1.17450027465802</v>
      </c>
      <c r="L26" s="9">
        <v>-4.7470008850100101</v>
      </c>
      <c r="M26" s="11">
        <v>-18.770497894287001</v>
      </c>
      <c r="N26" s="9">
        <v>272.928498840332</v>
      </c>
      <c r="O26" s="9">
        <v>-0.76900482177802598</v>
      </c>
      <c r="P26" s="9">
        <v>-3.0415008544920301</v>
      </c>
      <c r="Q26" s="11">
        <v>-10.453495788573999</v>
      </c>
      <c r="R26" s="9">
        <v>299.206495666504</v>
      </c>
      <c r="S26" s="9">
        <v>-0.70350341796898896</v>
      </c>
      <c r="T26" s="9">
        <v>-1.76850280761698</v>
      </c>
      <c r="U26" s="11">
        <v>-5.2715072631839899</v>
      </c>
      <c r="V26" s="9">
        <v>320.12799835205101</v>
      </c>
      <c r="W26" s="9">
        <v>-1.2415008544920201</v>
      </c>
      <c r="X26" s="9">
        <v>-1.8700012207029899</v>
      </c>
      <c r="Y26" s="9">
        <v>-2.0900070190430098</v>
      </c>
    </row>
    <row r="27" spans="1:25" x14ac:dyDescent="0.25">
      <c r="A27" s="7" t="s">
        <v>39</v>
      </c>
      <c r="B27" s="9">
        <v>281.393030044113</v>
      </c>
      <c r="C27" s="11">
        <v>-2.6218877478389699</v>
      </c>
      <c r="D27" s="11">
        <v>-5.839042270238</v>
      </c>
      <c r="E27" s="11">
        <v>-12.432997654914001</v>
      </c>
      <c r="F27" s="9">
        <v>227.50250091552701</v>
      </c>
      <c r="G27" s="9">
        <v>-5.2949981689459902</v>
      </c>
      <c r="H27" s="11">
        <v>-12.017498016357999</v>
      </c>
      <c r="I27" s="11">
        <v>-25.787495422364</v>
      </c>
      <c r="J27" s="9">
        <v>256.48899841308599</v>
      </c>
      <c r="K27" s="9">
        <v>-3.1110015869140302</v>
      </c>
      <c r="L27" s="11">
        <v>-7.51700134277303</v>
      </c>
      <c r="M27" s="11">
        <v>-17.032992553711001</v>
      </c>
      <c r="N27" s="9">
        <v>284.80249938964801</v>
      </c>
      <c r="O27" s="9">
        <v>-1.8524993896489801</v>
      </c>
      <c r="P27" s="9">
        <v>-4.3744995117190202</v>
      </c>
      <c r="Q27" s="11">
        <v>-10.571505737304999</v>
      </c>
      <c r="R27" s="9">
        <v>309.18350067138698</v>
      </c>
      <c r="S27" s="9">
        <v>-1.58949890136699</v>
      </c>
      <c r="T27" s="9">
        <v>-2.9520004272459901</v>
      </c>
      <c r="U27" s="11">
        <v>-6.0485000610350399</v>
      </c>
      <c r="V27" s="9">
        <v>329.81949920654301</v>
      </c>
      <c r="W27" s="9">
        <v>-1.1430007934569599</v>
      </c>
      <c r="X27" s="9">
        <v>-2.3055007934569902</v>
      </c>
      <c r="Y27" s="9">
        <v>-1.660505676269</v>
      </c>
    </row>
    <row r="28" spans="1:25" x14ac:dyDescent="0.25">
      <c r="A28" s="7" t="s">
        <v>40</v>
      </c>
      <c r="B28" s="9">
        <v>292.73671280878199</v>
      </c>
      <c r="C28" s="11">
        <v>-4.0826317351759904</v>
      </c>
      <c r="D28" s="11">
        <v>-5.4578046799150002</v>
      </c>
      <c r="E28" s="11">
        <v>-8.6837003540470104</v>
      </c>
      <c r="F28" s="9">
        <v>236.63799896240201</v>
      </c>
      <c r="G28" s="9">
        <v>-4.9945022583009999</v>
      </c>
      <c r="H28" s="11">
        <v>-9.2409988403320007</v>
      </c>
      <c r="I28" s="11">
        <v>-23.527992248535998</v>
      </c>
      <c r="J28" s="9">
        <v>267.30999908447302</v>
      </c>
      <c r="K28" s="11">
        <v>-3.9369995117180001</v>
      </c>
      <c r="L28" s="11">
        <v>-6.3460052490229897</v>
      </c>
      <c r="M28" s="11">
        <v>-14.448002624512</v>
      </c>
      <c r="N28" s="9">
        <v>296.22749633789101</v>
      </c>
      <c r="O28" s="11">
        <v>-4.1280059814449697</v>
      </c>
      <c r="P28" s="11">
        <v>-4.6895004272460001</v>
      </c>
      <c r="Q28" s="11">
        <v>-7.0605102539059903</v>
      </c>
      <c r="R28" s="9">
        <v>321.77900085449198</v>
      </c>
      <c r="S28" s="11">
        <v>-3.8354980468750499</v>
      </c>
      <c r="T28" s="9">
        <v>-3.9634994506840302</v>
      </c>
      <c r="U28" s="9">
        <v>-1.6410064697270199</v>
      </c>
      <c r="V28" s="9">
        <v>342.59050445556699</v>
      </c>
      <c r="W28" s="9">
        <v>-3.6259948730470302</v>
      </c>
      <c r="X28" s="9">
        <v>-3.6279937744139898</v>
      </c>
      <c r="Y28" s="9">
        <v>2.8505020141610098</v>
      </c>
    </row>
    <row r="29" spans="1:25" x14ac:dyDescent="0.25">
      <c r="A29" s="29" t="s">
        <v>41</v>
      </c>
      <c r="B29" s="30"/>
      <c r="C29" s="30"/>
      <c r="D29" s="30"/>
      <c r="E29" s="30"/>
      <c r="F29" s="30"/>
      <c r="G29" s="30"/>
      <c r="H29" s="30"/>
      <c r="I29" s="30"/>
      <c r="J29" s="30"/>
      <c r="K29" s="30"/>
      <c r="L29" s="30"/>
      <c r="M29" s="30"/>
      <c r="N29" s="30"/>
      <c r="O29" s="30"/>
      <c r="P29" s="30"/>
      <c r="Q29" s="30"/>
      <c r="R29" s="30"/>
      <c r="S29" s="30"/>
      <c r="T29" s="30"/>
      <c r="U29" s="30"/>
      <c r="V29" s="30"/>
      <c r="W29" s="30"/>
      <c r="X29" s="30"/>
      <c r="Y29" s="30"/>
    </row>
    <row r="30" spans="1:25" x14ac:dyDescent="0.25">
      <c r="A30" s="7" t="s">
        <v>42</v>
      </c>
      <c r="B30" s="9">
        <v>281.07324169936697</v>
      </c>
      <c r="C30" s="11">
        <v>-2.9704674151590198</v>
      </c>
      <c r="D30" s="11">
        <v>-4.3062343743070501</v>
      </c>
      <c r="E30" s="11">
        <v>-8.7580634414920304</v>
      </c>
      <c r="F30" s="9">
        <v>222.63699951171901</v>
      </c>
      <c r="G30" s="11">
        <v>-4.3074981689449903</v>
      </c>
      <c r="H30" s="11">
        <v>-8.9365005493159799</v>
      </c>
      <c r="I30" s="11">
        <v>-24.059002685547</v>
      </c>
      <c r="J30" s="9">
        <v>253.488999176026</v>
      </c>
      <c r="K30" s="11">
        <v>-2.9200019836419799</v>
      </c>
      <c r="L30" s="11">
        <v>-5.8334999084470098</v>
      </c>
      <c r="M30" s="11">
        <v>-14.69899520874</v>
      </c>
      <c r="N30" s="9">
        <v>284.62300109863298</v>
      </c>
      <c r="O30" s="11">
        <v>-2.1699996948240101</v>
      </c>
      <c r="P30" s="11">
        <v>-2.9594955444339899</v>
      </c>
      <c r="Q30" s="11">
        <v>-6.8469940185540299</v>
      </c>
      <c r="R30" s="9">
        <v>311.45050354003899</v>
      </c>
      <c r="S30" s="11">
        <v>-2.7294937133789898</v>
      </c>
      <c r="T30" s="9">
        <v>-1.9759948730470001</v>
      </c>
      <c r="U30" s="9">
        <v>-1.4475006103519901</v>
      </c>
      <c r="V30" s="9">
        <v>333.44150238037099</v>
      </c>
      <c r="W30" s="11">
        <v>-3.1734985351559999</v>
      </c>
      <c r="X30" s="9">
        <v>-1.956999206543</v>
      </c>
      <c r="Y30" s="9">
        <v>2.7715072631839899</v>
      </c>
    </row>
    <row r="31" spans="1:25" x14ac:dyDescent="0.25">
      <c r="A31" s="7" t="s">
        <v>43</v>
      </c>
      <c r="B31" s="10" t="s">
        <v>19</v>
      </c>
      <c r="C31" s="10" t="s">
        <v>22</v>
      </c>
      <c r="D31" s="10" t="s">
        <v>22</v>
      </c>
      <c r="E31" s="10" t="s">
        <v>22</v>
      </c>
      <c r="F31" s="10" t="s">
        <v>19</v>
      </c>
      <c r="G31" s="10" t="s">
        <v>22</v>
      </c>
      <c r="H31" s="10" t="s">
        <v>22</v>
      </c>
      <c r="I31" s="10" t="s">
        <v>22</v>
      </c>
      <c r="J31" s="10" t="s">
        <v>19</v>
      </c>
      <c r="K31" s="10" t="s">
        <v>22</v>
      </c>
      <c r="L31" s="10" t="s">
        <v>22</v>
      </c>
      <c r="M31" s="10" t="s">
        <v>22</v>
      </c>
      <c r="N31" s="10" t="s">
        <v>19</v>
      </c>
      <c r="O31" s="10" t="s">
        <v>22</v>
      </c>
      <c r="P31" s="10" t="s">
        <v>22</v>
      </c>
      <c r="Q31" s="10" t="s">
        <v>22</v>
      </c>
      <c r="R31" s="10" t="s">
        <v>19</v>
      </c>
      <c r="S31" s="10" t="s">
        <v>22</v>
      </c>
      <c r="T31" s="10" t="s">
        <v>22</v>
      </c>
      <c r="U31" s="10" t="s">
        <v>22</v>
      </c>
      <c r="V31" s="10" t="s">
        <v>19</v>
      </c>
      <c r="W31" s="10" t="s">
        <v>22</v>
      </c>
      <c r="X31" s="10" t="s">
        <v>22</v>
      </c>
      <c r="Y31" s="10" t="s">
        <v>22</v>
      </c>
    </row>
    <row r="32" spans="1:25" x14ac:dyDescent="0.25">
      <c r="A32" s="29" t="s">
        <v>44</v>
      </c>
      <c r="B32" s="30"/>
      <c r="C32" s="30"/>
      <c r="D32" s="30"/>
      <c r="E32" s="30"/>
      <c r="F32" s="30"/>
      <c r="G32" s="30"/>
      <c r="H32" s="30"/>
      <c r="I32" s="30"/>
      <c r="J32" s="30"/>
      <c r="K32" s="30"/>
      <c r="L32" s="30"/>
      <c r="M32" s="30"/>
      <c r="N32" s="30"/>
      <c r="O32" s="30"/>
      <c r="P32" s="30"/>
      <c r="Q32" s="30"/>
      <c r="R32" s="30"/>
      <c r="S32" s="30"/>
      <c r="T32" s="30"/>
      <c r="U32" s="30"/>
      <c r="V32" s="30"/>
      <c r="W32" s="30"/>
      <c r="X32" s="30"/>
      <c r="Y32" s="30"/>
    </row>
    <row r="33" spans="1:25" x14ac:dyDescent="0.25">
      <c r="A33" s="7" t="s">
        <v>45</v>
      </c>
      <c r="B33" s="9">
        <v>276.79423362564302</v>
      </c>
      <c r="C33" s="9">
        <v>1.6666700057850199</v>
      </c>
      <c r="D33" s="9">
        <v>7.5266764217370197</v>
      </c>
      <c r="E33" s="10" t="s">
        <v>22</v>
      </c>
      <c r="F33" s="9">
        <v>220.711999511719</v>
      </c>
      <c r="G33" s="9">
        <v>0.84849929809598701</v>
      </c>
      <c r="H33" s="9">
        <v>4.8590003967289901</v>
      </c>
      <c r="I33" s="10" t="s">
        <v>22</v>
      </c>
      <c r="J33" s="9">
        <v>248.614499664307</v>
      </c>
      <c r="K33" s="9">
        <v>1.6754997253420101</v>
      </c>
      <c r="L33" s="9">
        <v>6.7095001220710104</v>
      </c>
      <c r="M33" s="10" t="s">
        <v>22</v>
      </c>
      <c r="N33" s="9">
        <v>278.63849792480499</v>
      </c>
      <c r="O33" s="9">
        <v>1.86400146484397</v>
      </c>
      <c r="P33" s="9">
        <v>8.3340011596679897</v>
      </c>
      <c r="Q33" s="10" t="s">
        <v>22</v>
      </c>
      <c r="R33" s="9">
        <v>306.81749725341803</v>
      </c>
      <c r="S33" s="9">
        <v>2.3804992675780499</v>
      </c>
      <c r="T33" s="9">
        <v>9.0050003051760008</v>
      </c>
      <c r="U33" s="10" t="s">
        <v>22</v>
      </c>
      <c r="V33" s="9">
        <v>329.29100189208998</v>
      </c>
      <c r="W33" s="9">
        <v>1.8014984130859899</v>
      </c>
      <c r="X33" s="9">
        <v>7.4089981079100102</v>
      </c>
      <c r="Y33" s="10" t="s">
        <v>22</v>
      </c>
    </row>
    <row r="34" spans="1:25" x14ac:dyDescent="0.25">
      <c r="A34" s="7" t="s">
        <v>46</v>
      </c>
      <c r="B34" s="9">
        <v>281.34319932782699</v>
      </c>
      <c r="C34" s="11">
        <v>-3.0972885355880102</v>
      </c>
      <c r="D34" s="11">
        <v>-4.6147460535279903</v>
      </c>
      <c r="E34" s="10" t="s">
        <v>22</v>
      </c>
      <c r="F34" s="9">
        <v>222.76549911499001</v>
      </c>
      <c r="G34" s="11">
        <v>-4.5625007629400001</v>
      </c>
      <c r="H34" s="11">
        <v>-9.5270019531249908</v>
      </c>
      <c r="I34" s="10" t="s">
        <v>22</v>
      </c>
      <c r="J34" s="9">
        <v>253.84049987793</v>
      </c>
      <c r="K34" s="11">
        <v>-3.0485031127929898</v>
      </c>
      <c r="L34" s="11">
        <v>-6.1995010375969999</v>
      </c>
      <c r="M34" s="10" t="s">
        <v>22</v>
      </c>
      <c r="N34" s="9">
        <v>285.017498779297</v>
      </c>
      <c r="O34" s="11">
        <v>-2.2145034790040099</v>
      </c>
      <c r="P34" s="11">
        <v>-3.1500030517580102</v>
      </c>
      <c r="Q34" s="10" t="s">
        <v>22</v>
      </c>
      <c r="R34" s="9">
        <v>311.697998046875</v>
      </c>
      <c r="S34" s="11">
        <v>-2.8795043945310099</v>
      </c>
      <c r="T34" s="9">
        <v>-2.1595001220700301</v>
      </c>
      <c r="U34" s="10" t="s">
        <v>22</v>
      </c>
      <c r="V34" s="9">
        <v>333.67749786376999</v>
      </c>
      <c r="W34" s="11">
        <v>-3.2340026855470101</v>
      </c>
      <c r="X34" s="9">
        <v>-2.0819992065430002</v>
      </c>
      <c r="Y34" s="10" t="s">
        <v>22</v>
      </c>
    </row>
    <row r="35" spans="1:25" x14ac:dyDescent="0.25">
      <c r="A35" s="29" t="s">
        <v>47</v>
      </c>
      <c r="B35" s="30"/>
      <c r="C35" s="30"/>
      <c r="D35" s="30"/>
      <c r="E35" s="30"/>
      <c r="F35" s="30"/>
      <c r="G35" s="30"/>
      <c r="H35" s="30"/>
      <c r="I35" s="30"/>
      <c r="J35" s="30"/>
      <c r="K35" s="30"/>
      <c r="L35" s="30"/>
      <c r="M35" s="30"/>
      <c r="N35" s="30"/>
      <c r="O35" s="30"/>
      <c r="P35" s="30"/>
      <c r="Q35" s="30"/>
      <c r="R35" s="30"/>
      <c r="S35" s="30"/>
      <c r="T35" s="30"/>
      <c r="U35" s="30"/>
      <c r="V35" s="30"/>
      <c r="W35" s="30"/>
      <c r="X35" s="30"/>
      <c r="Y35" s="30"/>
    </row>
    <row r="36" spans="1:25" x14ac:dyDescent="0.25">
      <c r="A36" s="7" t="s">
        <v>48</v>
      </c>
      <c r="B36" s="9">
        <v>281.74557100849597</v>
      </c>
      <c r="C36" s="9">
        <v>-2.1420545404670301</v>
      </c>
      <c r="D36" s="9">
        <v>-1.8387399564010101</v>
      </c>
      <c r="E36" s="10" t="s">
        <v>22</v>
      </c>
      <c r="F36" s="9">
        <v>222.31450271606499</v>
      </c>
      <c r="G36" s="9">
        <v>-3.7654975891109901</v>
      </c>
      <c r="H36" s="11">
        <v>-4.7369979858390003</v>
      </c>
      <c r="I36" s="10" t="s">
        <v>22</v>
      </c>
      <c r="J36" s="9">
        <v>253.42799911499</v>
      </c>
      <c r="K36" s="9">
        <v>-1.9045013427740101</v>
      </c>
      <c r="L36" s="9">
        <v>-2.6645011901859701</v>
      </c>
      <c r="M36" s="10" t="s">
        <v>22</v>
      </c>
      <c r="N36" s="9">
        <v>284.97349853515601</v>
      </c>
      <c r="O36" s="9">
        <v>-1.3720031738279801</v>
      </c>
      <c r="P36" s="9">
        <v>-1.1550033569339999</v>
      </c>
      <c r="Q36" s="10" t="s">
        <v>22</v>
      </c>
      <c r="R36" s="9">
        <v>312.57949981689501</v>
      </c>
      <c r="S36" s="9">
        <v>-2.139997863769</v>
      </c>
      <c r="T36" s="9">
        <v>-0.59949798584000302</v>
      </c>
      <c r="U36" s="10" t="s">
        <v>22</v>
      </c>
      <c r="V36" s="9">
        <v>335.79000091552803</v>
      </c>
      <c r="W36" s="9">
        <v>-2.07999877929598</v>
      </c>
      <c r="X36" s="10" t="s">
        <v>24</v>
      </c>
      <c r="Y36" s="10" t="s">
        <v>22</v>
      </c>
    </row>
    <row r="37" spans="1:25" x14ac:dyDescent="0.25">
      <c r="A37" s="7" t="s">
        <v>49</v>
      </c>
      <c r="B37" s="9">
        <v>284.97104232102203</v>
      </c>
      <c r="C37" s="11">
        <v>-2.9861788947569599</v>
      </c>
      <c r="D37" s="11">
        <v>-4.6196361835899902</v>
      </c>
      <c r="E37" s="10" t="s">
        <v>22</v>
      </c>
      <c r="F37" s="9">
        <v>226.19999923706101</v>
      </c>
      <c r="G37" s="9">
        <v>-3.8670005798339799</v>
      </c>
      <c r="H37" s="11">
        <v>-8.9200004577630008</v>
      </c>
      <c r="I37" s="10" t="s">
        <v>22</v>
      </c>
      <c r="J37" s="9">
        <v>257.63300170898401</v>
      </c>
      <c r="K37" s="9">
        <v>-2.6104965209970001</v>
      </c>
      <c r="L37" s="11">
        <v>-5.9469970703129897</v>
      </c>
      <c r="M37" s="10" t="s">
        <v>22</v>
      </c>
      <c r="N37" s="9">
        <v>288.85950469970697</v>
      </c>
      <c r="O37" s="9">
        <v>-2.32699890136701</v>
      </c>
      <c r="P37" s="9">
        <v>-3.35349578857404</v>
      </c>
      <c r="Q37" s="10" t="s">
        <v>22</v>
      </c>
      <c r="R37" s="9">
        <v>315.36649932861297</v>
      </c>
      <c r="S37" s="9">
        <v>-2.8985000610350098</v>
      </c>
      <c r="T37" s="9">
        <v>-2.4320037841800399</v>
      </c>
      <c r="U37" s="10" t="s">
        <v>22</v>
      </c>
      <c r="V37" s="9">
        <v>336.933000183106</v>
      </c>
      <c r="W37" s="9">
        <v>-3.4714981079100098</v>
      </c>
      <c r="X37" s="9">
        <v>-2.5624969482419702</v>
      </c>
      <c r="Y37" s="10" t="s">
        <v>22</v>
      </c>
    </row>
    <row r="38" spans="1:25" x14ac:dyDescent="0.25">
      <c r="A38" s="7" t="s">
        <v>50</v>
      </c>
      <c r="B38" s="9">
        <v>278.19943781966703</v>
      </c>
      <c r="C38" s="9">
        <v>-4.1787366086319899</v>
      </c>
      <c r="D38" s="11">
        <v>-8.8432107889569807</v>
      </c>
      <c r="E38" s="10" t="s">
        <v>22</v>
      </c>
      <c r="F38" s="9">
        <v>221.29750061035199</v>
      </c>
      <c r="G38" s="9">
        <v>-4.908000183105</v>
      </c>
      <c r="H38" s="11">
        <v>-14.113999176025001</v>
      </c>
      <c r="I38" s="10" t="s">
        <v>22</v>
      </c>
      <c r="J38" s="9">
        <v>251.20700073242199</v>
      </c>
      <c r="K38" s="9">
        <v>-5.3560005187990196</v>
      </c>
      <c r="L38" s="11">
        <v>-10.936000061034999</v>
      </c>
      <c r="M38" s="10" t="s">
        <v>22</v>
      </c>
      <c r="N38" s="9">
        <v>282.05199890136703</v>
      </c>
      <c r="O38" s="9">
        <v>-4.0330017089849504</v>
      </c>
      <c r="P38" s="9">
        <v>-7.00699920654296</v>
      </c>
      <c r="Q38" s="10" t="s">
        <v>22</v>
      </c>
      <c r="R38" s="9">
        <v>307.84899597167998</v>
      </c>
      <c r="S38" s="9">
        <v>-3.5390075683590099</v>
      </c>
      <c r="T38" s="9">
        <v>-6.1325042724610102</v>
      </c>
      <c r="U38" s="10" t="s">
        <v>22</v>
      </c>
      <c r="V38" s="9">
        <v>328.37550354003901</v>
      </c>
      <c r="W38" s="9">
        <v>-3.9159988403320098</v>
      </c>
      <c r="X38" s="9">
        <v>-7.9864959716799699</v>
      </c>
      <c r="Y38" s="10" t="s">
        <v>22</v>
      </c>
    </row>
    <row r="39" spans="1:25" x14ac:dyDescent="0.25">
      <c r="A39" s="7" t="s">
        <v>51</v>
      </c>
      <c r="B39" s="9">
        <v>281.46442233747098</v>
      </c>
      <c r="C39" s="9">
        <v>-3.0438078837960298</v>
      </c>
      <c r="D39" s="11">
        <v>-5.2301611996460302</v>
      </c>
      <c r="E39" s="10" t="s">
        <v>22</v>
      </c>
      <c r="F39" s="9">
        <v>225.20299987793001</v>
      </c>
      <c r="G39" s="9">
        <v>-5.185999298095</v>
      </c>
      <c r="H39" s="11">
        <v>-9.7389984130859908</v>
      </c>
      <c r="I39" s="10" t="s">
        <v>22</v>
      </c>
      <c r="J39" s="9">
        <v>255.42250061035199</v>
      </c>
      <c r="K39" s="9">
        <v>-3.4850006103510198</v>
      </c>
      <c r="L39" s="11">
        <v>-5.9299987792960298</v>
      </c>
      <c r="M39" s="10" t="s">
        <v>22</v>
      </c>
      <c r="N39" s="9">
        <v>284.78850402832001</v>
      </c>
      <c r="O39" s="9">
        <v>-2.4579940795899802</v>
      </c>
      <c r="P39" s="9">
        <v>-3.7049972534180098</v>
      </c>
      <c r="Q39" s="10" t="s">
        <v>22</v>
      </c>
      <c r="R39" s="9">
        <v>310.58700103759799</v>
      </c>
      <c r="S39" s="9">
        <v>-2.4574981689449902</v>
      </c>
      <c r="T39" s="9">
        <v>-3.35599822998</v>
      </c>
      <c r="U39" s="10" t="s">
        <v>22</v>
      </c>
      <c r="V39" s="9">
        <v>332.29100341796902</v>
      </c>
      <c r="W39" s="9">
        <v>-1.58349761962899</v>
      </c>
      <c r="X39" s="9">
        <v>-2.84099578857399</v>
      </c>
      <c r="Y39" s="10" t="s">
        <v>22</v>
      </c>
    </row>
    <row r="40" spans="1:25" x14ac:dyDescent="0.25">
      <c r="A40" s="29" t="s">
        <v>52</v>
      </c>
      <c r="B40" s="30"/>
      <c r="C40" s="30"/>
      <c r="D40" s="30"/>
      <c r="E40" s="30"/>
      <c r="F40" s="30"/>
      <c r="G40" s="30"/>
      <c r="H40" s="30"/>
      <c r="I40" s="30"/>
      <c r="J40" s="30"/>
      <c r="K40" s="30"/>
      <c r="L40" s="30"/>
      <c r="M40" s="30"/>
      <c r="N40" s="30"/>
      <c r="O40" s="30"/>
      <c r="P40" s="30"/>
      <c r="Q40" s="30"/>
      <c r="R40" s="30"/>
      <c r="S40" s="30"/>
      <c r="T40" s="30"/>
      <c r="U40" s="30"/>
      <c r="V40" s="30"/>
      <c r="W40" s="30"/>
      <c r="X40" s="30"/>
      <c r="Y40" s="30"/>
    </row>
    <row r="41" spans="1:25" x14ac:dyDescent="0.25">
      <c r="A41" s="7" t="s">
        <v>53</v>
      </c>
      <c r="B41" s="9">
        <v>285.74073597014598</v>
      </c>
      <c r="C41" s="9">
        <v>-2.0247752570070401</v>
      </c>
      <c r="D41" s="9">
        <v>-4.1944604648350001</v>
      </c>
      <c r="E41" s="10" t="s">
        <v>22</v>
      </c>
      <c r="F41" s="9">
        <v>226.83249969482401</v>
      </c>
      <c r="G41" s="10" t="s">
        <v>24</v>
      </c>
      <c r="H41" s="9">
        <v>-3.996500396729</v>
      </c>
      <c r="I41" s="10" t="s">
        <v>22</v>
      </c>
      <c r="J41" s="9">
        <v>257.38249969482399</v>
      </c>
      <c r="K41" s="9">
        <v>-1.6769989013670299</v>
      </c>
      <c r="L41" s="9">
        <v>-4.87750244140602</v>
      </c>
      <c r="M41" s="10" t="s">
        <v>22</v>
      </c>
      <c r="N41" s="9">
        <v>289.255494689942</v>
      </c>
      <c r="O41" s="9">
        <v>-2.1150054931640101</v>
      </c>
      <c r="P41" s="9">
        <v>-4.2095031738280104</v>
      </c>
      <c r="Q41" s="10" t="s">
        <v>22</v>
      </c>
      <c r="R41" s="9">
        <v>316.553498840332</v>
      </c>
      <c r="S41" s="9">
        <v>-2.7585021972660102</v>
      </c>
      <c r="T41" s="9">
        <v>-3.9045028686530299</v>
      </c>
      <c r="U41" s="10" t="s">
        <v>22</v>
      </c>
      <c r="V41" s="9">
        <v>339.17149810791</v>
      </c>
      <c r="W41" s="9">
        <v>-2.85300598144602</v>
      </c>
      <c r="X41" s="9">
        <v>-3.3710021972660198</v>
      </c>
      <c r="Y41" s="10" t="s">
        <v>22</v>
      </c>
    </row>
    <row r="42" spans="1:25" x14ac:dyDescent="0.25">
      <c r="A42" s="7" t="s">
        <v>54</v>
      </c>
      <c r="B42" s="9">
        <v>283.92640361255201</v>
      </c>
      <c r="C42" s="11">
        <v>-4.0890287192800097</v>
      </c>
      <c r="D42" s="11">
        <v>-7.6759423489280003</v>
      </c>
      <c r="E42" s="10" t="s">
        <v>22</v>
      </c>
      <c r="F42" s="9">
        <v>227.52500152587899</v>
      </c>
      <c r="G42" s="9">
        <v>-3.4720001220699999</v>
      </c>
      <c r="H42" s="11">
        <v>-10.238998413086</v>
      </c>
      <c r="I42" s="10" t="s">
        <v>22</v>
      </c>
      <c r="J42" s="9">
        <v>258.14300231933601</v>
      </c>
      <c r="K42" s="9">
        <v>-4.0295013427739796</v>
      </c>
      <c r="L42" s="11">
        <v>-8.6044998168949896</v>
      </c>
      <c r="M42" s="10" t="s">
        <v>22</v>
      </c>
      <c r="N42" s="9">
        <v>287.44500122070298</v>
      </c>
      <c r="O42" s="9">
        <v>-4.2769989013670502</v>
      </c>
      <c r="P42" s="11">
        <v>-7.1624954223630102</v>
      </c>
      <c r="Q42" s="10" t="s">
        <v>22</v>
      </c>
      <c r="R42" s="9">
        <v>313.24999847412101</v>
      </c>
      <c r="S42" s="9">
        <v>-4.0995040893560004</v>
      </c>
      <c r="T42" s="11">
        <v>-6.1129989624029699</v>
      </c>
      <c r="U42" s="10" t="s">
        <v>22</v>
      </c>
      <c r="V42" s="9">
        <v>333.97950286865199</v>
      </c>
      <c r="W42" s="11">
        <v>-4.6064956665040304</v>
      </c>
      <c r="X42" s="11">
        <v>-6.3289978027349898</v>
      </c>
      <c r="Y42" s="10" t="s">
        <v>22</v>
      </c>
    </row>
    <row r="43" spans="1:25" x14ac:dyDescent="0.25">
      <c r="A43" s="7" t="s">
        <v>55</v>
      </c>
      <c r="B43" s="9">
        <v>278.87312271589002</v>
      </c>
      <c r="C43" s="11">
        <v>-3.1031089808569701</v>
      </c>
      <c r="D43" s="11">
        <v>-4.20946741168797</v>
      </c>
      <c r="E43" s="10" t="s">
        <v>22</v>
      </c>
      <c r="F43" s="9">
        <v>220.49499893188499</v>
      </c>
      <c r="G43" s="11">
        <v>-4.7615005493159996</v>
      </c>
      <c r="H43" s="11">
        <v>-8.1840026855470001</v>
      </c>
      <c r="I43" s="10" t="s">
        <v>22</v>
      </c>
      <c r="J43" s="9">
        <v>251.00550155639701</v>
      </c>
      <c r="K43" s="9">
        <v>-3.0479988098140001</v>
      </c>
      <c r="L43" s="11">
        <v>-5.42249679565401</v>
      </c>
      <c r="M43" s="10" t="s">
        <v>22</v>
      </c>
      <c r="N43" s="9">
        <v>282.21499786377001</v>
      </c>
      <c r="O43" s="9">
        <v>-2.20950317382801</v>
      </c>
      <c r="P43" s="9">
        <v>-2.8414993286130001</v>
      </c>
      <c r="Q43" s="10" t="s">
        <v>22</v>
      </c>
      <c r="R43" s="9">
        <v>309.22149963378899</v>
      </c>
      <c r="S43" s="9">
        <v>-2.83200073242199</v>
      </c>
      <c r="T43" s="9">
        <v>-2.6064971923830198</v>
      </c>
      <c r="U43" s="10" t="s">
        <v>22</v>
      </c>
      <c r="V43" s="9">
        <v>331.51000518798799</v>
      </c>
      <c r="W43" s="9">
        <v>-2.8749923706060398</v>
      </c>
      <c r="X43" s="9">
        <v>-2.3874923706060298</v>
      </c>
      <c r="Y43" s="10" t="s">
        <v>22</v>
      </c>
    </row>
    <row r="44" spans="1:25" x14ac:dyDescent="0.25">
      <c r="A44" s="7" t="s">
        <v>56</v>
      </c>
      <c r="B44" s="9">
        <v>285.14407870142401</v>
      </c>
      <c r="C44" s="9">
        <v>-2.14523150176097</v>
      </c>
      <c r="D44" s="9">
        <v>-1.5541281469419901</v>
      </c>
      <c r="E44" s="10" t="s">
        <v>22</v>
      </c>
      <c r="F44" s="9">
        <v>226.397499084473</v>
      </c>
      <c r="G44" s="11">
        <v>-6.323000335693</v>
      </c>
      <c r="H44" s="11">
        <v>-9.9694999694819995</v>
      </c>
      <c r="I44" s="10" t="s">
        <v>22</v>
      </c>
      <c r="J44" s="9">
        <v>258.25750274658202</v>
      </c>
      <c r="K44" s="9">
        <v>-2.5899948120119798</v>
      </c>
      <c r="L44" s="9">
        <v>-3.85200042724597</v>
      </c>
      <c r="M44" s="10" t="s">
        <v>22</v>
      </c>
      <c r="N44" s="9">
        <v>288.93199920654303</v>
      </c>
      <c r="O44" s="9">
        <v>-0.8125</v>
      </c>
      <c r="P44" s="9">
        <v>0.66350250244102005</v>
      </c>
      <c r="Q44" s="10" t="s">
        <v>22</v>
      </c>
      <c r="R44" s="9">
        <v>315.31199951171902</v>
      </c>
      <c r="S44" s="9">
        <v>-0.95349884033197396</v>
      </c>
      <c r="T44" s="9">
        <v>2.2250000000000201</v>
      </c>
      <c r="U44" s="10" t="s">
        <v>22</v>
      </c>
      <c r="V44" s="9">
        <v>337.39349975585901</v>
      </c>
      <c r="W44" s="9">
        <v>-0.88800201416097502</v>
      </c>
      <c r="X44" s="9">
        <v>2.8044967651360402</v>
      </c>
      <c r="Y44" s="10" t="s">
        <v>22</v>
      </c>
    </row>
    <row r="45" spans="1:25" x14ac:dyDescent="0.25">
      <c r="A45" s="29" t="s">
        <v>57</v>
      </c>
      <c r="B45" s="30"/>
      <c r="C45" s="30"/>
      <c r="D45" s="30"/>
      <c r="E45" s="30"/>
      <c r="F45" s="30"/>
      <c r="G45" s="30"/>
      <c r="H45" s="30"/>
      <c r="I45" s="30"/>
      <c r="J45" s="30"/>
      <c r="K45" s="30"/>
      <c r="L45" s="30"/>
      <c r="M45" s="30"/>
      <c r="N45" s="30"/>
      <c r="O45" s="30"/>
      <c r="P45" s="30"/>
      <c r="Q45" s="30"/>
      <c r="R45" s="30"/>
      <c r="S45" s="30"/>
      <c r="T45" s="30"/>
      <c r="U45" s="30"/>
      <c r="V45" s="30"/>
      <c r="W45" s="30"/>
      <c r="X45" s="30"/>
      <c r="Y45" s="30"/>
    </row>
    <row r="46" spans="1:25" x14ac:dyDescent="0.25">
      <c r="A46" s="7" t="s">
        <v>58</v>
      </c>
      <c r="B46" s="9">
        <v>250.929848480288</v>
      </c>
      <c r="C46" s="9">
        <v>-0.85733973596899204</v>
      </c>
      <c r="D46" s="9">
        <v>-0.63044987803201002</v>
      </c>
      <c r="E46" s="10" t="s">
        <v>22</v>
      </c>
      <c r="F46" s="9">
        <v>193.037000274658</v>
      </c>
      <c r="G46" s="9">
        <v>-2.6550003051759998</v>
      </c>
      <c r="H46" s="9">
        <v>-5.72699966430699</v>
      </c>
      <c r="I46" s="10" t="s">
        <v>22</v>
      </c>
      <c r="J46" s="9">
        <v>219.64800033569401</v>
      </c>
      <c r="K46" s="9">
        <v>-1.3839996337889899</v>
      </c>
      <c r="L46" s="9">
        <v>-3.05449829101499</v>
      </c>
      <c r="M46" s="10" t="s">
        <v>22</v>
      </c>
      <c r="N46" s="9">
        <v>250.433999633789</v>
      </c>
      <c r="O46" s="9">
        <v>-0.98700103759799196</v>
      </c>
      <c r="P46" s="10" t="s">
        <v>24</v>
      </c>
      <c r="Q46" s="10" t="s">
        <v>22</v>
      </c>
      <c r="R46" s="9">
        <v>282.12250061035201</v>
      </c>
      <c r="S46" s="10" t="s">
        <v>24</v>
      </c>
      <c r="T46" s="9">
        <v>2.1685043334960001</v>
      </c>
      <c r="U46" s="10" t="s">
        <v>22</v>
      </c>
      <c r="V46" s="9">
        <v>309.95400238037098</v>
      </c>
      <c r="W46" s="9">
        <v>0.94050140380795699</v>
      </c>
      <c r="X46" s="9">
        <v>4.18350372314399</v>
      </c>
      <c r="Y46" s="10" t="s">
        <v>22</v>
      </c>
    </row>
    <row r="47" spans="1:25" x14ac:dyDescent="0.25">
      <c r="A47" s="7" t="s">
        <v>59</v>
      </c>
      <c r="B47" s="9">
        <v>286.63535783964301</v>
      </c>
      <c r="C47" s="11">
        <v>-2.885353328306</v>
      </c>
      <c r="D47" s="11">
        <v>-3.9954639876140199</v>
      </c>
      <c r="E47" s="10" t="s">
        <v>22</v>
      </c>
      <c r="F47" s="9">
        <v>231.488999176025</v>
      </c>
      <c r="G47" s="11">
        <v>-4.2445007324219803</v>
      </c>
      <c r="H47" s="11">
        <v>-8.0650009155279996</v>
      </c>
      <c r="I47" s="10" t="s">
        <v>22</v>
      </c>
      <c r="J47" s="9">
        <v>260.90299987792997</v>
      </c>
      <c r="K47" s="11">
        <v>-2.6134994506830398</v>
      </c>
      <c r="L47" s="11">
        <v>-4.8519973754880503</v>
      </c>
      <c r="M47" s="10" t="s">
        <v>22</v>
      </c>
      <c r="N47" s="9">
        <v>289.62000122070299</v>
      </c>
      <c r="O47" s="11">
        <v>-2.3969955444339899</v>
      </c>
      <c r="P47" s="11">
        <v>-2.85349578857404</v>
      </c>
      <c r="Q47" s="10" t="s">
        <v>22</v>
      </c>
      <c r="R47" s="9">
        <v>315.12600097656201</v>
      </c>
      <c r="S47" s="11">
        <v>-2.6889984130859799</v>
      </c>
      <c r="T47" s="9">
        <v>-2.2069992065439701</v>
      </c>
      <c r="U47" s="10" t="s">
        <v>22</v>
      </c>
      <c r="V47" s="9">
        <v>336.66499938964802</v>
      </c>
      <c r="W47" s="9">
        <v>-2.6239959716799599</v>
      </c>
      <c r="X47" s="9">
        <v>-2.0415054321289898</v>
      </c>
      <c r="Y47" s="10" t="s">
        <v>22</v>
      </c>
    </row>
    <row r="48" spans="1:25" x14ac:dyDescent="0.25">
      <c r="A48" s="29" t="s">
        <v>60</v>
      </c>
      <c r="B48" s="30"/>
      <c r="C48" s="30"/>
      <c r="D48" s="30"/>
      <c r="E48" s="30"/>
      <c r="F48" s="30"/>
      <c r="G48" s="30"/>
      <c r="H48" s="30"/>
      <c r="I48" s="30"/>
      <c r="J48" s="30"/>
      <c r="K48" s="30"/>
      <c r="L48" s="30"/>
      <c r="M48" s="30"/>
      <c r="N48" s="30"/>
      <c r="O48" s="30"/>
      <c r="P48" s="30"/>
      <c r="Q48" s="30"/>
      <c r="R48" s="30"/>
      <c r="S48" s="30"/>
      <c r="T48" s="30"/>
      <c r="U48" s="30"/>
      <c r="V48" s="30"/>
      <c r="W48" s="30"/>
      <c r="X48" s="30"/>
      <c r="Y48" s="30"/>
    </row>
    <row r="49" spans="1:25" x14ac:dyDescent="0.25">
      <c r="A49" s="7" t="s">
        <v>61</v>
      </c>
      <c r="B49" s="9">
        <v>236.74632824611501</v>
      </c>
      <c r="C49" s="9">
        <v>1.7786549235460101</v>
      </c>
      <c r="D49" s="9">
        <v>-2.823888758132</v>
      </c>
      <c r="E49" s="10" t="s">
        <v>22</v>
      </c>
      <c r="F49" s="9">
        <v>187.28200073242201</v>
      </c>
      <c r="G49" s="9">
        <v>1.01950073242202</v>
      </c>
      <c r="H49" s="9">
        <v>-5.7649971008299898</v>
      </c>
      <c r="I49" s="10" t="s">
        <v>22</v>
      </c>
      <c r="J49" s="9">
        <v>211.539000701904</v>
      </c>
      <c r="K49" s="9">
        <v>1.3505027770989999</v>
      </c>
      <c r="L49" s="9">
        <v>-4.6355010986330001</v>
      </c>
      <c r="M49" s="10" t="s">
        <v>22</v>
      </c>
      <c r="N49" s="9">
        <v>237.830001068115</v>
      </c>
      <c r="O49" s="9">
        <v>1.3080001831050101</v>
      </c>
      <c r="P49" s="9">
        <v>-2.3875000000000202</v>
      </c>
      <c r="Q49" s="10" t="s">
        <v>22</v>
      </c>
      <c r="R49" s="9">
        <v>263.168998718262</v>
      </c>
      <c r="S49" s="9">
        <v>2.7969985961920001</v>
      </c>
      <c r="T49" s="9">
        <v>-0.50050506591799104</v>
      </c>
      <c r="U49" s="10" t="s">
        <v>22</v>
      </c>
      <c r="V49" s="9">
        <v>284.47300109863301</v>
      </c>
      <c r="W49" s="9">
        <v>3.55450439453102</v>
      </c>
      <c r="X49" s="9">
        <v>-0.97700042724596903</v>
      </c>
      <c r="Y49" s="10" t="s">
        <v>22</v>
      </c>
    </row>
    <row r="50" spans="1:25" x14ac:dyDescent="0.25">
      <c r="A50" s="13" t="s">
        <v>62</v>
      </c>
      <c r="B50" s="16">
        <v>285.83466775606797</v>
      </c>
      <c r="C50" s="15">
        <v>-1.90804441131104</v>
      </c>
      <c r="D50" s="15">
        <v>-2.8401266941840499</v>
      </c>
      <c r="E50" s="14" t="s">
        <v>22</v>
      </c>
      <c r="F50" s="16">
        <v>229.89449996948201</v>
      </c>
      <c r="G50" s="15">
        <v>-2.594499969483</v>
      </c>
      <c r="H50" s="15">
        <v>-5.8329994201669999</v>
      </c>
      <c r="I50" s="14" t="s">
        <v>22</v>
      </c>
      <c r="J50" s="16">
        <v>259.84300079345701</v>
      </c>
      <c r="K50" s="16">
        <v>-1.3739974975589999</v>
      </c>
      <c r="L50" s="15">
        <v>-3.3009963989259701</v>
      </c>
      <c r="M50" s="14" t="s">
        <v>22</v>
      </c>
      <c r="N50" s="16">
        <v>289.04100341796902</v>
      </c>
      <c r="O50" s="16">
        <v>-1.43949584960899</v>
      </c>
      <c r="P50" s="16">
        <v>-1.8164947509760101</v>
      </c>
      <c r="Q50" s="14" t="s">
        <v>22</v>
      </c>
      <c r="R50" s="16">
        <v>314.68450164794899</v>
      </c>
      <c r="S50" s="16">
        <v>-2.0099929809570098</v>
      </c>
      <c r="T50" s="16">
        <v>-1.572998046875</v>
      </c>
      <c r="U50" s="14" t="s">
        <v>22</v>
      </c>
      <c r="V50" s="16">
        <v>336.219000244141</v>
      </c>
      <c r="W50" s="16">
        <v>-2.2485015869140201</v>
      </c>
      <c r="X50" s="16">
        <v>-1.6854995727540001</v>
      </c>
      <c r="Y50" s="14" t="s">
        <v>22</v>
      </c>
    </row>
    <row r="51" spans="1:25" x14ac:dyDescent="0.25">
      <c r="A51" s="17" t="s">
        <v>63</v>
      </c>
    </row>
    <row r="52" spans="1:25" x14ac:dyDescent="0.25">
      <c r="A52" s="18" t="s">
        <v>64</v>
      </c>
    </row>
    <row r="53" spans="1:25" x14ac:dyDescent="0.25">
      <c r="A53" s="18" t="s">
        <v>65</v>
      </c>
    </row>
    <row r="54" spans="1:25" x14ac:dyDescent="0.25">
      <c r="A54" s="18" t="s">
        <v>91</v>
      </c>
    </row>
    <row r="55" spans="1:25" x14ac:dyDescent="0.25">
      <c r="A55" s="18" t="s">
        <v>67</v>
      </c>
    </row>
    <row r="56" spans="1:25" x14ac:dyDescent="0.25">
      <c r="A56" s="18" t="s">
        <v>68</v>
      </c>
    </row>
    <row r="57" spans="1:25" x14ac:dyDescent="0.25">
      <c r="A57" s="18" t="s">
        <v>69</v>
      </c>
    </row>
  </sheetData>
  <mergeCells count="17">
    <mergeCell ref="A29:Y29"/>
    <mergeCell ref="A5:A6"/>
    <mergeCell ref="N5:Q5"/>
    <mergeCell ref="A24:Y24"/>
    <mergeCell ref="R5:U5"/>
    <mergeCell ref="A48:Y48"/>
    <mergeCell ref="A32:Y32"/>
    <mergeCell ref="A45:Y45"/>
    <mergeCell ref="A40:Y40"/>
    <mergeCell ref="A8:Y8"/>
    <mergeCell ref="B5:E5"/>
    <mergeCell ref="A17:Y17"/>
    <mergeCell ref="F5:I5"/>
    <mergeCell ref="A35:Y35"/>
    <mergeCell ref="J5:M5"/>
    <mergeCell ref="A20:Y20"/>
    <mergeCell ref="V5:Y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7"/>
  <sheetViews>
    <sheetView workbookViewId="0"/>
  </sheetViews>
  <sheetFormatPr defaultRowHeight="15" x14ac:dyDescent="0.25"/>
  <cols>
    <col min="1" max="1" width="44" customWidth="1"/>
    <col min="2" max="13" width="14" customWidth="1"/>
  </cols>
  <sheetData>
    <row r="1" spans="1:13" ht="22.5" x14ac:dyDescent="0.3">
      <c r="A1" s="2" t="s">
        <v>9</v>
      </c>
    </row>
    <row r="2" spans="1:13" x14ac:dyDescent="0.25">
      <c r="A2" s="3" t="s">
        <v>10</v>
      </c>
    </row>
    <row r="4" spans="1:13" x14ac:dyDescent="0.25">
      <c r="A4" s="3" t="s">
        <v>6</v>
      </c>
    </row>
    <row r="5" spans="1:13" x14ac:dyDescent="0.25">
      <c r="A5" s="27" t="s">
        <v>86</v>
      </c>
      <c r="B5" s="31" t="s">
        <v>80</v>
      </c>
      <c r="C5" s="32"/>
      <c r="D5" s="32"/>
      <c r="E5" s="32"/>
      <c r="F5" s="31" t="s">
        <v>81</v>
      </c>
      <c r="G5" s="32"/>
      <c r="H5" s="32"/>
      <c r="I5" s="32"/>
      <c r="J5" s="31" t="s">
        <v>82</v>
      </c>
      <c r="K5" s="32"/>
      <c r="L5" s="32"/>
      <c r="M5" s="32"/>
    </row>
    <row r="6" spans="1:13" ht="29.45" customHeight="1" x14ac:dyDescent="0.25">
      <c r="A6" s="28"/>
      <c r="B6" s="5" t="s">
        <v>87</v>
      </c>
      <c r="C6" s="5" t="s">
        <v>88</v>
      </c>
      <c r="D6" s="5" t="s">
        <v>89</v>
      </c>
      <c r="E6" s="5" t="s">
        <v>90</v>
      </c>
      <c r="F6" s="5" t="s">
        <v>87</v>
      </c>
      <c r="G6" s="5" t="s">
        <v>88</v>
      </c>
      <c r="H6" s="5" t="s">
        <v>89</v>
      </c>
      <c r="I6" s="5" t="s">
        <v>90</v>
      </c>
      <c r="J6" s="5" t="s">
        <v>87</v>
      </c>
      <c r="K6" s="5" t="s">
        <v>88</v>
      </c>
      <c r="L6" s="5" t="s">
        <v>89</v>
      </c>
      <c r="M6" s="5" t="s">
        <v>90</v>
      </c>
    </row>
    <row r="7" spans="1:13" x14ac:dyDescent="0.25">
      <c r="A7" s="19" t="s">
        <v>76</v>
      </c>
      <c r="B7" s="21">
        <v>68.165217540153094</v>
      </c>
      <c r="C7" s="20">
        <v>-1.92326454715891</v>
      </c>
      <c r="D7" s="20">
        <v>-3.8170754628292101</v>
      </c>
      <c r="E7" s="20">
        <v>-11.525413280103001</v>
      </c>
      <c r="F7" s="21">
        <v>34.811281704878297</v>
      </c>
      <c r="G7" s="20">
        <v>-2.3235140290489</v>
      </c>
      <c r="H7" s="20">
        <v>-2.6362252299883102</v>
      </c>
      <c r="I7" s="20">
        <v>-5.4135242889845001</v>
      </c>
      <c r="J7" s="21">
        <v>5.4642410261018597</v>
      </c>
      <c r="K7" s="20">
        <v>-0.90580160941913102</v>
      </c>
      <c r="L7" s="21">
        <v>-0.80780569320903095</v>
      </c>
      <c r="M7" s="20">
        <v>1.51628874713877</v>
      </c>
    </row>
    <row r="8" spans="1:13" x14ac:dyDescent="0.25">
      <c r="A8" s="29" t="s">
        <v>16</v>
      </c>
      <c r="B8" s="30"/>
      <c r="C8" s="30"/>
      <c r="D8" s="30"/>
      <c r="E8" s="30"/>
      <c r="F8" s="30"/>
      <c r="G8" s="30"/>
      <c r="H8" s="30"/>
      <c r="I8" s="30"/>
      <c r="J8" s="30"/>
      <c r="K8" s="30"/>
      <c r="L8" s="30"/>
      <c r="M8" s="30"/>
    </row>
    <row r="9" spans="1:13" x14ac:dyDescent="0.25">
      <c r="A9" s="7" t="s">
        <v>17</v>
      </c>
      <c r="B9" s="9">
        <v>56.867122318173102</v>
      </c>
      <c r="C9" s="9">
        <v>-1.9931287250161001</v>
      </c>
      <c r="D9" s="9">
        <v>-7.8030081097383004</v>
      </c>
      <c r="E9" s="10" t="s">
        <v>22</v>
      </c>
      <c r="F9" s="9">
        <v>21.724165790752199</v>
      </c>
      <c r="G9" s="9">
        <v>-1.6609051295544</v>
      </c>
      <c r="H9" s="9">
        <v>-6.5149381898504002</v>
      </c>
      <c r="I9" s="10" t="s">
        <v>22</v>
      </c>
      <c r="J9" s="9">
        <v>1.53933613250708</v>
      </c>
      <c r="K9" s="10" t="s">
        <v>22</v>
      </c>
      <c r="L9" s="10" t="s">
        <v>22</v>
      </c>
      <c r="M9" s="10" t="s">
        <v>22</v>
      </c>
    </row>
    <row r="10" spans="1:13" x14ac:dyDescent="0.25">
      <c r="A10" s="7" t="s">
        <v>20</v>
      </c>
      <c r="B10" s="9">
        <v>80.180346597174307</v>
      </c>
      <c r="C10" s="9">
        <v>1.6911501236114099</v>
      </c>
      <c r="D10" s="9">
        <v>0.72262806124430801</v>
      </c>
      <c r="E10" s="9">
        <v>3.4564573695040099</v>
      </c>
      <c r="F10" s="9">
        <v>52.007465297432503</v>
      </c>
      <c r="G10" s="9">
        <v>2.7708737390935001</v>
      </c>
      <c r="H10" s="9">
        <v>4.22810464589831</v>
      </c>
      <c r="I10" s="9">
        <v>11.909086861226401</v>
      </c>
      <c r="J10" s="9">
        <v>11.0920923259264</v>
      </c>
      <c r="K10" s="9">
        <v>-1.9980627569384</v>
      </c>
      <c r="L10" s="9">
        <v>1.31747945118072</v>
      </c>
      <c r="M10" s="11">
        <v>6.0456292475386801</v>
      </c>
    </row>
    <row r="11" spans="1:13" x14ac:dyDescent="0.25">
      <c r="A11" s="12" t="s">
        <v>21</v>
      </c>
      <c r="B11" s="9">
        <v>81.194964636675607</v>
      </c>
      <c r="C11" s="9">
        <v>2.1595203846615001</v>
      </c>
      <c r="D11" s="9">
        <v>0.98223491785721295</v>
      </c>
      <c r="E11" s="10" t="s">
        <v>22</v>
      </c>
      <c r="F11" s="9">
        <v>53.016828990371501</v>
      </c>
      <c r="G11" s="9">
        <v>2.8357802487814001</v>
      </c>
      <c r="H11" s="9">
        <v>4.3155269950394004</v>
      </c>
      <c r="I11" s="10" t="s">
        <v>22</v>
      </c>
      <c r="J11" s="9">
        <v>11.4673197325902</v>
      </c>
      <c r="K11" s="9">
        <v>-2.1047684924946002</v>
      </c>
      <c r="L11" s="9">
        <v>1.47849999406927</v>
      </c>
      <c r="M11" s="10" t="s">
        <v>22</v>
      </c>
    </row>
    <row r="12" spans="1:13" x14ac:dyDescent="0.25">
      <c r="A12" s="12" t="s">
        <v>23</v>
      </c>
      <c r="B12" s="9">
        <v>55.5882288143222</v>
      </c>
      <c r="C12" s="9">
        <v>-10.06201772765</v>
      </c>
      <c r="D12" s="10" t="s">
        <v>22</v>
      </c>
      <c r="E12" s="10" t="s">
        <v>22</v>
      </c>
      <c r="F12" s="9">
        <v>27.5427013605659</v>
      </c>
      <c r="G12" s="9">
        <v>0.50453140985699796</v>
      </c>
      <c r="H12" s="10" t="s">
        <v>22</v>
      </c>
      <c r="I12" s="10" t="s">
        <v>22</v>
      </c>
      <c r="J12" s="9">
        <v>1.99740228417907</v>
      </c>
      <c r="K12" s="10" t="s">
        <v>22</v>
      </c>
      <c r="L12" s="10" t="s">
        <v>22</v>
      </c>
      <c r="M12" s="10" t="s">
        <v>22</v>
      </c>
    </row>
    <row r="13" spans="1:13" x14ac:dyDescent="0.25">
      <c r="A13" s="7" t="s">
        <v>25</v>
      </c>
      <c r="B13" s="9">
        <v>49.7703295513179</v>
      </c>
      <c r="C13" s="10" t="s">
        <v>24</v>
      </c>
      <c r="D13" s="9">
        <v>-2.6377406355300002</v>
      </c>
      <c r="E13" s="11">
        <v>-10.7838785623211</v>
      </c>
      <c r="F13" s="9">
        <v>16.894478291831501</v>
      </c>
      <c r="G13" s="10" t="s">
        <v>24</v>
      </c>
      <c r="H13" s="10" t="s">
        <v>24</v>
      </c>
      <c r="I13" s="9">
        <v>-0.76978779860799995</v>
      </c>
      <c r="J13" s="9">
        <v>1.13436294843247</v>
      </c>
      <c r="K13" s="10" t="s">
        <v>24</v>
      </c>
      <c r="L13" s="10" t="s">
        <v>24</v>
      </c>
      <c r="M13" s="9">
        <v>0.63078331608103799</v>
      </c>
    </row>
    <row r="14" spans="1:13" x14ac:dyDescent="0.25">
      <c r="A14" s="7" t="s">
        <v>26</v>
      </c>
      <c r="B14" s="9">
        <v>59.469250374192697</v>
      </c>
      <c r="C14" s="9">
        <v>-1.4477222410555</v>
      </c>
      <c r="D14" s="9">
        <v>-3.3845739986357</v>
      </c>
      <c r="E14" s="11">
        <v>-7.8111261913497003</v>
      </c>
      <c r="F14" s="9">
        <v>24.304196695227301</v>
      </c>
      <c r="G14" s="9">
        <v>-0.77220948384509902</v>
      </c>
      <c r="H14" s="9">
        <v>-0.79633467437109895</v>
      </c>
      <c r="I14" s="9">
        <v>1.3342112474401999</v>
      </c>
      <c r="J14" s="9">
        <v>2.4501437024894699</v>
      </c>
      <c r="K14" s="10" t="s">
        <v>24</v>
      </c>
      <c r="L14" s="10" t="s">
        <v>24</v>
      </c>
      <c r="M14" s="9">
        <v>0.99517532432287004</v>
      </c>
    </row>
    <row r="15" spans="1:13" x14ac:dyDescent="0.25">
      <c r="A15" s="7" t="s">
        <v>27</v>
      </c>
      <c r="B15" s="9">
        <v>74.499235228185697</v>
      </c>
      <c r="C15" s="9">
        <v>-3.0183279664084099</v>
      </c>
      <c r="D15" s="9">
        <v>-4.0938747495727101</v>
      </c>
      <c r="E15" s="10" t="s">
        <v>22</v>
      </c>
      <c r="F15" s="9">
        <v>41.703930845817403</v>
      </c>
      <c r="G15" s="9">
        <v>-4.1011765049329902</v>
      </c>
      <c r="H15" s="9">
        <v>-3.6289525203763899</v>
      </c>
      <c r="I15" s="10" t="s">
        <v>22</v>
      </c>
      <c r="J15" s="9">
        <v>7.9790201375538503</v>
      </c>
      <c r="K15" s="9">
        <v>-1.94912497753216</v>
      </c>
      <c r="L15" s="9">
        <v>-1.21253925980801</v>
      </c>
      <c r="M15" s="10" t="s">
        <v>22</v>
      </c>
    </row>
    <row r="16" spans="1:13" x14ac:dyDescent="0.25">
      <c r="A16" s="7" t="s">
        <v>28</v>
      </c>
      <c r="B16" s="9">
        <v>76.481061689628504</v>
      </c>
      <c r="C16" s="9">
        <v>-2.0362947029857001</v>
      </c>
      <c r="D16" s="11">
        <v>-2.9451702322939899</v>
      </c>
      <c r="E16" s="11">
        <v>-8.4518631952606</v>
      </c>
      <c r="F16" s="9">
        <v>43.263234550909402</v>
      </c>
      <c r="G16" s="11">
        <v>-3.2547153988281998</v>
      </c>
      <c r="H16" s="9">
        <v>-2.8066663999413</v>
      </c>
      <c r="I16" s="9">
        <v>-3.2018158491006998</v>
      </c>
      <c r="J16" s="9">
        <v>7.5094449779755799</v>
      </c>
      <c r="K16" s="9">
        <v>-1.06344986537584</v>
      </c>
      <c r="L16" s="9">
        <v>-1.03226382789921</v>
      </c>
      <c r="M16" s="11">
        <v>2.6516021247952799</v>
      </c>
    </row>
    <row r="17" spans="1:13" x14ac:dyDescent="0.25">
      <c r="A17" s="29" t="s">
        <v>29</v>
      </c>
      <c r="B17" s="30"/>
      <c r="C17" s="30"/>
      <c r="D17" s="30"/>
      <c r="E17" s="30"/>
      <c r="F17" s="30"/>
      <c r="G17" s="30"/>
      <c r="H17" s="30"/>
      <c r="I17" s="30"/>
      <c r="J17" s="30"/>
      <c r="K17" s="30"/>
      <c r="L17" s="30"/>
      <c r="M17" s="30"/>
    </row>
    <row r="18" spans="1:13" x14ac:dyDescent="0.25">
      <c r="A18" s="7" t="s">
        <v>30</v>
      </c>
      <c r="B18" s="9">
        <v>63.453792484312601</v>
      </c>
      <c r="C18" s="9">
        <v>-1.10286133741229</v>
      </c>
      <c r="D18" s="11">
        <v>-4.1833922885101096</v>
      </c>
      <c r="E18" s="11">
        <v>-11.758764037502999</v>
      </c>
      <c r="F18" s="9">
        <v>30.866453547900299</v>
      </c>
      <c r="G18" s="9">
        <v>-1.0848170727571</v>
      </c>
      <c r="H18" s="9">
        <v>-2.0180622713266998</v>
      </c>
      <c r="I18" s="11">
        <v>-3.2757045849641999</v>
      </c>
      <c r="J18" s="9">
        <v>4.6845342618967596</v>
      </c>
      <c r="K18" s="10" t="s">
        <v>24</v>
      </c>
      <c r="L18" s="10" t="s">
        <v>24</v>
      </c>
      <c r="M18" s="11">
        <v>2.1967204834685998</v>
      </c>
    </row>
    <row r="19" spans="1:13" x14ac:dyDescent="0.25">
      <c r="A19" s="7" t="s">
        <v>31</v>
      </c>
      <c r="B19" s="9">
        <v>73.040753891761895</v>
      </c>
      <c r="C19" s="11">
        <v>-2.6720543071312099</v>
      </c>
      <c r="D19" s="11">
        <v>-3.2387155696756098</v>
      </c>
      <c r="E19" s="11">
        <v>-10.887507291653201</v>
      </c>
      <c r="F19" s="9">
        <v>38.905583677197903</v>
      </c>
      <c r="G19" s="11">
        <v>-3.4994110298179999</v>
      </c>
      <c r="H19" s="9">
        <v>-3.0545790912258002</v>
      </c>
      <c r="I19" s="11">
        <v>-7.0752709095046997</v>
      </c>
      <c r="J19" s="9">
        <v>6.2722989742600701</v>
      </c>
      <c r="K19" s="11">
        <v>-1.45320408950534</v>
      </c>
      <c r="L19" s="9">
        <v>-1.27214549494885</v>
      </c>
      <c r="M19" s="9">
        <v>0.94260828902730998</v>
      </c>
    </row>
    <row r="20" spans="1:13" x14ac:dyDescent="0.25">
      <c r="A20" s="29" t="s">
        <v>32</v>
      </c>
      <c r="B20" s="30"/>
      <c r="C20" s="30"/>
      <c r="D20" s="30"/>
      <c r="E20" s="30"/>
      <c r="F20" s="30"/>
      <c r="G20" s="30"/>
      <c r="H20" s="30"/>
      <c r="I20" s="30"/>
      <c r="J20" s="30"/>
      <c r="K20" s="30"/>
      <c r="L20" s="30"/>
      <c r="M20" s="30"/>
    </row>
    <row r="21" spans="1:13" x14ac:dyDescent="0.25">
      <c r="A21" s="7" t="s">
        <v>33</v>
      </c>
      <c r="B21" s="9">
        <v>56.681260541579903</v>
      </c>
      <c r="C21" s="9">
        <v>-1.3524358476666001</v>
      </c>
      <c r="D21" s="11">
        <v>-3.1739914492539998</v>
      </c>
      <c r="E21" s="10" t="s">
        <v>22</v>
      </c>
      <c r="F21" s="9">
        <v>22.871943397548598</v>
      </c>
      <c r="G21" s="10" t="s">
        <v>24</v>
      </c>
      <c r="H21" s="10" t="s">
        <v>24</v>
      </c>
      <c r="I21" s="10" t="s">
        <v>22</v>
      </c>
      <c r="J21" s="9">
        <v>2.1206743911751298</v>
      </c>
      <c r="K21" s="10" t="s">
        <v>24</v>
      </c>
      <c r="L21" s="10" t="s">
        <v>24</v>
      </c>
      <c r="M21" s="10" t="s">
        <v>22</v>
      </c>
    </row>
    <row r="22" spans="1:13" x14ac:dyDescent="0.25">
      <c r="A22" s="7" t="s">
        <v>34</v>
      </c>
      <c r="B22" s="9">
        <v>75.327428854828199</v>
      </c>
      <c r="C22" s="11">
        <v>-2.1849367738313998</v>
      </c>
      <c r="D22" s="11">
        <v>-3.3756932111242999</v>
      </c>
      <c r="E22" s="10" t="s">
        <v>22</v>
      </c>
      <c r="F22" s="9">
        <v>42.280068086242999</v>
      </c>
      <c r="G22" s="11">
        <v>-3.5021655242818999</v>
      </c>
      <c r="H22" s="9">
        <v>-3.0652361222538</v>
      </c>
      <c r="I22" s="10" t="s">
        <v>22</v>
      </c>
      <c r="J22" s="9">
        <v>7.4499275941609504</v>
      </c>
      <c r="K22" s="11">
        <v>-1.57014835597836</v>
      </c>
      <c r="L22" s="9">
        <v>-0.87297393587776995</v>
      </c>
      <c r="M22" s="10" t="s">
        <v>22</v>
      </c>
    </row>
    <row r="23" spans="1:13" x14ac:dyDescent="0.25">
      <c r="A23" s="7" t="s">
        <v>35</v>
      </c>
      <c r="B23" s="9">
        <v>81.646166103268399</v>
      </c>
      <c r="C23" s="10" t="s">
        <v>24</v>
      </c>
      <c r="D23" s="9">
        <v>-4.4494973655628103</v>
      </c>
      <c r="E23" s="10" t="s">
        <v>22</v>
      </c>
      <c r="F23" s="9">
        <v>48.697705663299601</v>
      </c>
      <c r="G23" s="9">
        <v>-2.2689218419019999</v>
      </c>
      <c r="H23" s="9">
        <v>-8.0146070495207997</v>
      </c>
      <c r="I23" s="10" t="s">
        <v>22</v>
      </c>
      <c r="J23" s="9">
        <v>9.9589898407724409</v>
      </c>
      <c r="K23" s="10" t="s">
        <v>24</v>
      </c>
      <c r="L23" s="9">
        <v>-2.9518749404083602</v>
      </c>
      <c r="M23" s="10" t="s">
        <v>22</v>
      </c>
    </row>
    <row r="24" spans="1:13" x14ac:dyDescent="0.25">
      <c r="A24" s="29" t="s">
        <v>36</v>
      </c>
      <c r="B24" s="30"/>
      <c r="C24" s="30"/>
      <c r="D24" s="30"/>
      <c r="E24" s="30"/>
      <c r="F24" s="30"/>
      <c r="G24" s="30"/>
      <c r="H24" s="30"/>
      <c r="I24" s="30"/>
      <c r="J24" s="30"/>
      <c r="K24" s="30"/>
      <c r="L24" s="30"/>
      <c r="M24" s="30"/>
    </row>
    <row r="25" spans="1:13" x14ac:dyDescent="0.25">
      <c r="A25" s="7" t="s">
        <v>37</v>
      </c>
      <c r="B25" s="9">
        <v>54.104023298774699</v>
      </c>
      <c r="C25" s="9">
        <v>-1.9704692190897</v>
      </c>
      <c r="D25" s="9">
        <v>-1.3421994425543999</v>
      </c>
      <c r="E25" s="11">
        <v>-8.4652386148624004</v>
      </c>
      <c r="F25" s="9">
        <v>19.390936802472201</v>
      </c>
      <c r="G25" s="9">
        <v>-0.95996420134460103</v>
      </c>
      <c r="H25" s="9">
        <v>0.95010596051530205</v>
      </c>
      <c r="I25" s="9">
        <v>-1.4476785395049001</v>
      </c>
      <c r="J25" s="9">
        <v>1.46166264742453</v>
      </c>
      <c r="K25" s="10" t="s">
        <v>24</v>
      </c>
      <c r="L25" s="10" t="s">
        <v>24</v>
      </c>
      <c r="M25" s="10" t="s">
        <v>22</v>
      </c>
    </row>
    <row r="26" spans="1:13" x14ac:dyDescent="0.25">
      <c r="A26" s="7" t="s">
        <v>38</v>
      </c>
      <c r="B26" s="9">
        <v>57.4664387803506</v>
      </c>
      <c r="C26" s="9">
        <v>-0.68679232183959704</v>
      </c>
      <c r="D26" s="9">
        <v>-3.1983340943707002</v>
      </c>
      <c r="E26" s="11">
        <v>-14.4605604816325</v>
      </c>
      <c r="F26" s="9">
        <v>22.650571705932599</v>
      </c>
      <c r="G26" s="9">
        <v>-0.54378736265230299</v>
      </c>
      <c r="H26" s="9">
        <v>-1.4349496668835999</v>
      </c>
      <c r="I26" s="11">
        <v>-5.0234660552025003</v>
      </c>
      <c r="J26" s="9">
        <v>1.76188390858334</v>
      </c>
      <c r="K26" s="10" t="s">
        <v>24</v>
      </c>
      <c r="L26" s="10" t="s">
        <v>24</v>
      </c>
      <c r="M26" s="10" t="s">
        <v>24</v>
      </c>
    </row>
    <row r="27" spans="1:13" x14ac:dyDescent="0.25">
      <c r="A27" s="7" t="s">
        <v>39</v>
      </c>
      <c r="B27" s="9">
        <v>68.624400877788602</v>
      </c>
      <c r="C27" s="9">
        <v>-2.1786232870869902</v>
      </c>
      <c r="D27" s="11">
        <v>-5.6213302254573003</v>
      </c>
      <c r="E27" s="11">
        <v>-14.044265309607299</v>
      </c>
      <c r="F27" s="9">
        <v>32.074652985591797</v>
      </c>
      <c r="G27" s="9">
        <v>-1.6480229550725101</v>
      </c>
      <c r="H27" s="11">
        <v>-3.5809975685451998</v>
      </c>
      <c r="I27" s="11">
        <v>-9.3255987112497998</v>
      </c>
      <c r="J27" s="9">
        <v>3.9165490052812202</v>
      </c>
      <c r="K27" s="10" t="s">
        <v>24</v>
      </c>
      <c r="L27" s="10" t="s">
        <v>24</v>
      </c>
      <c r="M27" s="10" t="s">
        <v>24</v>
      </c>
    </row>
    <row r="28" spans="1:13" x14ac:dyDescent="0.25">
      <c r="A28" s="7" t="s">
        <v>40</v>
      </c>
      <c r="B28" s="9">
        <v>76.484623916843304</v>
      </c>
      <c r="C28" s="11">
        <v>-2.6060963760811999</v>
      </c>
      <c r="D28" s="11">
        <v>-4.3284226254566001</v>
      </c>
      <c r="E28" s="11">
        <v>-10.884876214704301</v>
      </c>
      <c r="F28" s="9">
        <v>44.223780670680199</v>
      </c>
      <c r="G28" s="11">
        <v>-4.1275621813520997</v>
      </c>
      <c r="H28" s="11">
        <v>-4.6906773294236999</v>
      </c>
      <c r="I28" s="11">
        <v>-7.3761172858688999</v>
      </c>
      <c r="J28" s="9">
        <v>8.3169742916639802</v>
      </c>
      <c r="K28" s="11">
        <v>-1.79292568602862</v>
      </c>
      <c r="L28" s="9">
        <v>-1.8041456573455199</v>
      </c>
      <c r="M28" s="9">
        <v>1.89782910182496</v>
      </c>
    </row>
    <row r="29" spans="1:13" x14ac:dyDescent="0.25">
      <c r="A29" s="29" t="s">
        <v>41</v>
      </c>
      <c r="B29" s="30"/>
      <c r="C29" s="30"/>
      <c r="D29" s="30"/>
      <c r="E29" s="30"/>
      <c r="F29" s="30"/>
      <c r="G29" s="30"/>
      <c r="H29" s="30"/>
      <c r="I29" s="30"/>
      <c r="J29" s="30"/>
      <c r="K29" s="30"/>
      <c r="L29" s="30"/>
      <c r="M29" s="30"/>
    </row>
    <row r="30" spans="1:13" x14ac:dyDescent="0.25">
      <c r="A30" s="7" t="s">
        <v>42</v>
      </c>
      <c r="B30" s="9">
        <v>66.819060836565598</v>
      </c>
      <c r="C30" s="11">
        <v>-1.9919162196169</v>
      </c>
      <c r="D30" s="11">
        <v>-3.8786867047490001</v>
      </c>
      <c r="E30" s="11">
        <v>-11.0148504300565</v>
      </c>
      <c r="F30" s="9">
        <v>33.4372626649807</v>
      </c>
      <c r="G30" s="11">
        <v>-2.3256005705367002</v>
      </c>
      <c r="H30" s="11">
        <v>-2.1323335147781002</v>
      </c>
      <c r="I30" s="11">
        <v>-3.8768504937947998</v>
      </c>
      <c r="J30" s="9">
        <v>5.0055115685887897</v>
      </c>
      <c r="K30" s="11">
        <v>-1.0216241267828901</v>
      </c>
      <c r="L30" s="9">
        <v>-0.65584837504585003</v>
      </c>
      <c r="M30" s="11">
        <v>1.82788903872437</v>
      </c>
    </row>
    <row r="31" spans="1:13" x14ac:dyDescent="0.25">
      <c r="A31" s="7" t="s">
        <v>43</v>
      </c>
      <c r="B31" s="10" t="s">
        <v>19</v>
      </c>
      <c r="C31" s="10" t="s">
        <v>22</v>
      </c>
      <c r="D31" s="10" t="s">
        <v>22</v>
      </c>
      <c r="E31" s="10" t="s">
        <v>22</v>
      </c>
      <c r="F31" s="10" t="s">
        <v>19</v>
      </c>
      <c r="G31" s="10" t="s">
        <v>22</v>
      </c>
      <c r="H31" s="10" t="s">
        <v>22</v>
      </c>
      <c r="I31" s="10" t="s">
        <v>22</v>
      </c>
      <c r="J31" s="10" t="s">
        <v>19</v>
      </c>
      <c r="K31" s="10" t="s">
        <v>22</v>
      </c>
      <c r="L31" s="10" t="s">
        <v>22</v>
      </c>
      <c r="M31" s="10" t="s">
        <v>22</v>
      </c>
    </row>
    <row r="32" spans="1:13" x14ac:dyDescent="0.25">
      <c r="A32" s="29" t="s">
        <v>44</v>
      </c>
      <c r="B32" s="30"/>
      <c r="C32" s="30"/>
      <c r="D32" s="30"/>
      <c r="E32" s="30"/>
      <c r="F32" s="30"/>
      <c r="G32" s="30"/>
      <c r="H32" s="30"/>
      <c r="I32" s="30"/>
      <c r="J32" s="30"/>
      <c r="K32" s="30"/>
      <c r="L32" s="30"/>
      <c r="M32" s="30"/>
    </row>
    <row r="33" spans="1:13" x14ac:dyDescent="0.25">
      <c r="A33" s="7" t="s">
        <v>45</v>
      </c>
      <c r="B33" s="9">
        <v>62.389158076724698</v>
      </c>
      <c r="C33" s="9">
        <v>2.0405650780175999</v>
      </c>
      <c r="D33" s="9">
        <v>7.3732592116475999</v>
      </c>
      <c r="E33" s="10" t="s">
        <v>22</v>
      </c>
      <c r="F33" s="9">
        <v>28.9248713765068</v>
      </c>
      <c r="G33" s="9">
        <v>1.8057150411628999</v>
      </c>
      <c r="H33" s="9">
        <v>7.1348650984036999</v>
      </c>
      <c r="I33" s="10" t="s">
        <v>22</v>
      </c>
      <c r="J33" s="9">
        <v>3.8621213339549998</v>
      </c>
      <c r="K33" s="10" t="s">
        <v>24</v>
      </c>
      <c r="L33" s="9">
        <v>1.4287104743029999</v>
      </c>
      <c r="M33" s="10" t="s">
        <v>22</v>
      </c>
    </row>
    <row r="34" spans="1:13" x14ac:dyDescent="0.25">
      <c r="A34" s="7" t="s">
        <v>46</v>
      </c>
      <c r="B34" s="9">
        <v>67.098538234773201</v>
      </c>
      <c r="C34" s="11">
        <v>-2.0890246634589</v>
      </c>
      <c r="D34" s="11">
        <v>-4.1622377217300901</v>
      </c>
      <c r="E34" s="10" t="s">
        <v>22</v>
      </c>
      <c r="F34" s="9">
        <v>33.721944168247497</v>
      </c>
      <c r="G34" s="11">
        <v>-2.4255739847641098</v>
      </c>
      <c r="H34" s="11">
        <v>-2.34238326574371</v>
      </c>
      <c r="I34" s="10" t="s">
        <v>22</v>
      </c>
      <c r="J34" s="9">
        <v>5.0776467248744597</v>
      </c>
      <c r="K34" s="11">
        <v>-1.0432896301363599</v>
      </c>
      <c r="L34" s="9">
        <v>-0.69960689268767995</v>
      </c>
      <c r="M34" s="10" t="s">
        <v>22</v>
      </c>
    </row>
    <row r="35" spans="1:13" x14ac:dyDescent="0.25">
      <c r="A35" s="29" t="s">
        <v>47</v>
      </c>
      <c r="B35" s="30"/>
      <c r="C35" s="30"/>
      <c r="D35" s="30"/>
      <c r="E35" s="30"/>
      <c r="F35" s="30"/>
      <c r="G35" s="30"/>
      <c r="H35" s="30"/>
      <c r="I35" s="30"/>
      <c r="J35" s="30"/>
      <c r="K35" s="30"/>
      <c r="L35" s="30"/>
      <c r="M35" s="30"/>
    </row>
    <row r="36" spans="1:13" x14ac:dyDescent="0.25">
      <c r="A36" s="7" t="s">
        <v>48</v>
      </c>
      <c r="B36" s="9">
        <v>67.006699219768393</v>
      </c>
      <c r="C36" s="9">
        <v>-1.05705584002821</v>
      </c>
      <c r="D36" s="9">
        <v>-1.5444236271817</v>
      </c>
      <c r="E36" s="10" t="s">
        <v>22</v>
      </c>
      <c r="F36" s="9">
        <v>34.038917739069902</v>
      </c>
      <c r="G36" s="9">
        <v>-1.8399134533843999</v>
      </c>
      <c r="H36" s="9">
        <v>-0.82594567535279895</v>
      </c>
      <c r="I36" s="10" t="s">
        <v>22</v>
      </c>
      <c r="J36" s="9">
        <v>5.8907978665191996</v>
      </c>
      <c r="K36" s="9">
        <v>-0.62649368199039002</v>
      </c>
      <c r="L36" s="10" t="s">
        <v>24</v>
      </c>
      <c r="M36" s="10" t="s">
        <v>22</v>
      </c>
    </row>
    <row r="37" spans="1:13" x14ac:dyDescent="0.25">
      <c r="A37" s="7" t="s">
        <v>49</v>
      </c>
      <c r="B37" s="9">
        <v>69.980465964707605</v>
      </c>
      <c r="C37" s="9">
        <v>-1.7682223463119</v>
      </c>
      <c r="D37" s="11">
        <v>-4.0613909109086999</v>
      </c>
      <c r="E37" s="10" t="s">
        <v>22</v>
      </c>
      <c r="F37" s="9">
        <v>37.339898503999699</v>
      </c>
      <c r="G37" s="9">
        <v>-2.3566614923726998</v>
      </c>
      <c r="H37" s="9">
        <v>-2.7907086894806001</v>
      </c>
      <c r="I37" s="10" t="s">
        <v>22</v>
      </c>
      <c r="J37" s="9">
        <v>6.0602479977615298</v>
      </c>
      <c r="K37" s="9">
        <v>-1.3973776289677899</v>
      </c>
      <c r="L37" s="9">
        <v>-1.0492527048925899</v>
      </c>
      <c r="M37" s="10" t="s">
        <v>22</v>
      </c>
    </row>
    <row r="38" spans="1:13" x14ac:dyDescent="0.25">
      <c r="A38" s="7" t="s">
        <v>50</v>
      </c>
      <c r="B38" s="9">
        <v>65.127895431029401</v>
      </c>
      <c r="C38" s="9">
        <v>-3.7353636657951101</v>
      </c>
      <c r="D38" s="11">
        <v>-7.7584811532785896</v>
      </c>
      <c r="E38" s="10" t="s">
        <v>22</v>
      </c>
      <c r="F38" s="9">
        <v>30.620546111108698</v>
      </c>
      <c r="G38" s="9">
        <v>-3.5451286342325998</v>
      </c>
      <c r="H38" s="9">
        <v>-5.7058839344476997</v>
      </c>
      <c r="I38" s="10" t="s">
        <v>22</v>
      </c>
      <c r="J38" s="9">
        <v>3.5840643153265201</v>
      </c>
      <c r="K38" s="9">
        <v>-0.89589877503600002</v>
      </c>
      <c r="L38" s="9">
        <v>-2.2359346923707801</v>
      </c>
      <c r="M38" s="10" t="s">
        <v>22</v>
      </c>
    </row>
    <row r="39" spans="1:13" x14ac:dyDescent="0.25">
      <c r="A39" s="7" t="s">
        <v>51</v>
      </c>
      <c r="B39" s="9">
        <v>67.688762077153498</v>
      </c>
      <c r="C39" s="9">
        <v>-2.7069375988462001</v>
      </c>
      <c r="D39" s="11">
        <v>-4.48028249296721</v>
      </c>
      <c r="E39" s="10" t="s">
        <v>22</v>
      </c>
      <c r="F39" s="9">
        <v>32.869107213028201</v>
      </c>
      <c r="G39" s="9">
        <v>-2.5389426692538999</v>
      </c>
      <c r="H39" s="9">
        <v>-3.3512529097091002</v>
      </c>
      <c r="I39" s="10" t="s">
        <v>22</v>
      </c>
      <c r="J39" s="9">
        <v>4.5622825036787296</v>
      </c>
      <c r="K39" s="10" t="s">
        <v>24</v>
      </c>
      <c r="L39" s="9">
        <v>-0.88149360885772998</v>
      </c>
      <c r="M39" s="10" t="s">
        <v>22</v>
      </c>
    </row>
    <row r="40" spans="1:13" x14ac:dyDescent="0.25">
      <c r="A40" s="29" t="s">
        <v>52</v>
      </c>
      <c r="B40" s="30"/>
      <c r="C40" s="30"/>
      <c r="D40" s="30"/>
      <c r="E40" s="30"/>
      <c r="F40" s="30"/>
      <c r="G40" s="30"/>
      <c r="H40" s="30"/>
      <c r="I40" s="30"/>
      <c r="J40" s="30"/>
      <c r="K40" s="30"/>
      <c r="L40" s="30"/>
      <c r="M40" s="30"/>
    </row>
    <row r="41" spans="1:13" x14ac:dyDescent="0.25">
      <c r="A41" s="7" t="s">
        <v>53</v>
      </c>
      <c r="B41" s="9">
        <v>69.976257881164003</v>
      </c>
      <c r="C41" s="9">
        <v>-1.1379417365343001</v>
      </c>
      <c r="D41" s="9">
        <v>-3.3267609782862002</v>
      </c>
      <c r="E41" s="10" t="s">
        <v>22</v>
      </c>
      <c r="F41" s="9">
        <v>37.996174288242699</v>
      </c>
      <c r="G41" s="9">
        <v>-2.2967672329281998</v>
      </c>
      <c r="H41" s="9">
        <v>-3.7614463263475</v>
      </c>
      <c r="I41" s="10" t="s">
        <v>22</v>
      </c>
      <c r="J41" s="9">
        <v>6.8518440289329403</v>
      </c>
      <c r="K41" s="9">
        <v>-1.2967196036743001</v>
      </c>
      <c r="L41" s="9">
        <v>-1.5942729136325</v>
      </c>
      <c r="M41" s="10" t="s">
        <v>22</v>
      </c>
    </row>
    <row r="42" spans="1:13" x14ac:dyDescent="0.25">
      <c r="A42" s="7" t="s">
        <v>54</v>
      </c>
      <c r="B42" s="9">
        <v>70.096520962084398</v>
      </c>
      <c r="C42" s="9">
        <v>-2.9231305564797099</v>
      </c>
      <c r="D42" s="11">
        <v>-6.0558727446224099</v>
      </c>
      <c r="E42" s="10" t="s">
        <v>22</v>
      </c>
      <c r="F42" s="9">
        <v>35.530615061486699</v>
      </c>
      <c r="G42" s="11">
        <v>-4.2864047228261004</v>
      </c>
      <c r="H42" s="11">
        <v>-6.7486249164582004</v>
      </c>
      <c r="I42" s="10" t="s">
        <v>22</v>
      </c>
      <c r="J42" s="9">
        <v>4.9877971539606998</v>
      </c>
      <c r="K42" s="9">
        <v>-1.5781690175540499</v>
      </c>
      <c r="L42" s="11">
        <v>-2.4085652528727901</v>
      </c>
      <c r="M42" s="10" t="s">
        <v>22</v>
      </c>
    </row>
    <row r="43" spans="1:13" x14ac:dyDescent="0.25">
      <c r="A43" s="7" t="s">
        <v>55</v>
      </c>
      <c r="B43" s="9">
        <v>64.819641819254301</v>
      </c>
      <c r="C43" s="9">
        <v>-2.0784803306211002</v>
      </c>
      <c r="D43" s="11">
        <v>-3.4936476853406</v>
      </c>
      <c r="E43" s="10" t="s">
        <v>22</v>
      </c>
      <c r="F43" s="9">
        <v>31.384023891601501</v>
      </c>
      <c r="G43" s="9">
        <v>-2.3654735185831002</v>
      </c>
      <c r="H43" s="9">
        <v>-2.3489532157331001</v>
      </c>
      <c r="I43" s="10" t="s">
        <v>22</v>
      </c>
      <c r="J43" s="9">
        <v>4.4937378066192499</v>
      </c>
      <c r="K43" s="9">
        <v>-0.85114148024944003</v>
      </c>
      <c r="L43" s="9">
        <v>-0.68668507245456001</v>
      </c>
      <c r="M43" s="10" t="s">
        <v>22</v>
      </c>
    </row>
    <row r="44" spans="1:13" x14ac:dyDescent="0.25">
      <c r="A44" s="7" t="s">
        <v>56</v>
      </c>
      <c r="B44" s="9">
        <v>70.360163418485399</v>
      </c>
      <c r="C44" s="9">
        <v>-1.59264832043409</v>
      </c>
      <c r="D44" s="9">
        <v>-2.39530852928119</v>
      </c>
      <c r="E44" s="10" t="s">
        <v>22</v>
      </c>
      <c r="F44" s="9">
        <v>37.183217989295699</v>
      </c>
      <c r="G44" s="9">
        <v>-0.80927241775430003</v>
      </c>
      <c r="H44" s="9">
        <v>1.6758576617926</v>
      </c>
      <c r="I44" s="10" t="s">
        <v>22</v>
      </c>
      <c r="J44" s="9">
        <v>6.3662194128694498</v>
      </c>
      <c r="K44" s="10" t="s">
        <v>24</v>
      </c>
      <c r="L44" s="9">
        <v>1.07127702259216</v>
      </c>
      <c r="M44" s="10" t="s">
        <v>22</v>
      </c>
    </row>
    <row r="45" spans="1:13" x14ac:dyDescent="0.25">
      <c r="A45" s="29" t="s">
        <v>57</v>
      </c>
      <c r="B45" s="30"/>
      <c r="C45" s="30"/>
      <c r="D45" s="30"/>
      <c r="E45" s="30"/>
      <c r="F45" s="30"/>
      <c r="G45" s="30"/>
      <c r="H45" s="30"/>
      <c r="I45" s="30"/>
      <c r="J45" s="30"/>
      <c r="K45" s="30"/>
      <c r="L45" s="30"/>
      <c r="M45" s="30"/>
    </row>
    <row r="46" spans="1:13" x14ac:dyDescent="0.25">
      <c r="A46" s="7" t="s">
        <v>58</v>
      </c>
      <c r="B46" s="9">
        <v>37.614264780751697</v>
      </c>
      <c r="C46" s="9">
        <v>-0.52500344046510605</v>
      </c>
      <c r="D46" s="10" t="s">
        <v>24</v>
      </c>
      <c r="E46" s="10" t="s">
        <v>22</v>
      </c>
      <c r="F46" s="9">
        <v>13.614872451174501</v>
      </c>
      <c r="G46" s="9">
        <v>0.57253617944330104</v>
      </c>
      <c r="H46" s="9">
        <v>2.0814454105164999</v>
      </c>
      <c r="I46" s="10" t="s">
        <v>22</v>
      </c>
      <c r="J46" s="9">
        <v>1.26620224966513</v>
      </c>
      <c r="K46" s="10" t="s">
        <v>24</v>
      </c>
      <c r="L46" s="10" t="s">
        <v>24</v>
      </c>
      <c r="M46" s="10" t="s">
        <v>22</v>
      </c>
    </row>
    <row r="47" spans="1:13" x14ac:dyDescent="0.25">
      <c r="A47" s="7" t="s">
        <v>59</v>
      </c>
      <c r="B47" s="9">
        <v>72.016502609069605</v>
      </c>
      <c r="C47" s="11">
        <v>-1.8923836612720899</v>
      </c>
      <c r="D47" s="11">
        <v>-3.5334701423050898</v>
      </c>
      <c r="E47" s="10" t="s">
        <v>22</v>
      </c>
      <c r="F47" s="9">
        <v>37.458743205629297</v>
      </c>
      <c r="G47" s="11">
        <v>-2.5710953991664001</v>
      </c>
      <c r="H47" s="11">
        <v>-2.5697186341490998</v>
      </c>
      <c r="I47" s="10" t="s">
        <v>22</v>
      </c>
      <c r="J47" s="9">
        <v>5.9831743428050599</v>
      </c>
      <c r="K47" s="9">
        <v>-0.96752596346859998</v>
      </c>
      <c r="L47" s="9">
        <v>-0.76973379965446997</v>
      </c>
      <c r="M47" s="10" t="s">
        <v>22</v>
      </c>
    </row>
    <row r="48" spans="1:13" x14ac:dyDescent="0.25">
      <c r="A48" s="29" t="s">
        <v>60</v>
      </c>
      <c r="B48" s="30"/>
      <c r="C48" s="30"/>
      <c r="D48" s="30"/>
      <c r="E48" s="30"/>
      <c r="F48" s="30"/>
      <c r="G48" s="30"/>
      <c r="H48" s="30"/>
      <c r="I48" s="30"/>
      <c r="J48" s="30"/>
      <c r="K48" s="30"/>
      <c r="L48" s="30"/>
      <c r="M48" s="30"/>
    </row>
    <row r="49" spans="1:13" x14ac:dyDescent="0.25">
      <c r="A49" s="7" t="s">
        <v>61</v>
      </c>
      <c r="B49" s="9">
        <v>23.4273635104676</v>
      </c>
      <c r="C49" s="9">
        <v>2.5343090780826998</v>
      </c>
      <c r="D49" s="10" t="s">
        <v>24</v>
      </c>
      <c r="E49" s="10" t="s">
        <v>22</v>
      </c>
      <c r="F49" s="9">
        <v>3.5159040723042101</v>
      </c>
      <c r="G49" s="10" t="s">
        <v>24</v>
      </c>
      <c r="H49" s="10" t="s">
        <v>24</v>
      </c>
      <c r="I49" s="10" t="s">
        <v>22</v>
      </c>
      <c r="J49" s="10" t="s">
        <v>24</v>
      </c>
      <c r="K49" s="10" t="s">
        <v>22</v>
      </c>
      <c r="L49" s="10" t="s">
        <v>22</v>
      </c>
      <c r="M49" s="10" t="s">
        <v>22</v>
      </c>
    </row>
    <row r="50" spans="1:13" x14ac:dyDescent="0.25">
      <c r="A50" s="13" t="s">
        <v>62</v>
      </c>
      <c r="B50" s="16">
        <v>71.281376538438394</v>
      </c>
      <c r="C50" s="16">
        <v>-0.99949989492220903</v>
      </c>
      <c r="D50" s="15">
        <v>-2.3741254185871101</v>
      </c>
      <c r="E50" s="14" t="s">
        <v>22</v>
      </c>
      <c r="F50" s="16">
        <v>36.967041625861697</v>
      </c>
      <c r="G50" s="16">
        <v>-1.69700728622171</v>
      </c>
      <c r="H50" s="16">
        <v>-1.6315297219359099</v>
      </c>
      <c r="I50" s="14" t="s">
        <v>22</v>
      </c>
      <c r="J50" s="16">
        <v>5.8292039980086301</v>
      </c>
      <c r="K50" s="16">
        <v>-0.82549261689760001</v>
      </c>
      <c r="L50" s="16">
        <v>-0.64766854143699004</v>
      </c>
      <c r="M50" s="14" t="s">
        <v>22</v>
      </c>
    </row>
    <row r="51" spans="1:13" x14ac:dyDescent="0.25">
      <c r="A51" s="17" t="s">
        <v>63</v>
      </c>
    </row>
    <row r="52" spans="1:13" x14ac:dyDescent="0.25">
      <c r="A52" s="18" t="s">
        <v>64</v>
      </c>
    </row>
    <row r="53" spans="1:13" x14ac:dyDescent="0.25">
      <c r="A53" s="18" t="s">
        <v>65</v>
      </c>
    </row>
    <row r="54" spans="1:13" x14ac:dyDescent="0.25">
      <c r="A54" s="18" t="s">
        <v>91</v>
      </c>
    </row>
    <row r="55" spans="1:13" x14ac:dyDescent="0.25">
      <c r="A55" s="18" t="s">
        <v>67</v>
      </c>
    </row>
    <row r="56" spans="1:13" x14ac:dyDescent="0.25">
      <c r="A56" s="18" t="s">
        <v>68</v>
      </c>
    </row>
    <row r="57" spans="1:13" x14ac:dyDescent="0.25">
      <c r="A57" s="18" t="s">
        <v>69</v>
      </c>
    </row>
  </sheetData>
  <mergeCells count="14">
    <mergeCell ref="A48:M48"/>
    <mergeCell ref="B5:E5"/>
    <mergeCell ref="A29:M29"/>
    <mergeCell ref="F5:I5"/>
    <mergeCell ref="A20:M20"/>
    <mergeCell ref="J5:M5"/>
    <mergeCell ref="A5:A6"/>
    <mergeCell ref="A24:M24"/>
    <mergeCell ref="A45:M45"/>
    <mergeCell ref="A32:M32"/>
    <mergeCell ref="A8:M8"/>
    <mergeCell ref="A17:M17"/>
    <mergeCell ref="A35:M35"/>
    <mergeCell ref="A40:M40"/>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64"/>
  <sheetViews>
    <sheetView topLeftCell="A10" workbookViewId="0"/>
  </sheetViews>
  <sheetFormatPr defaultRowHeight="15" x14ac:dyDescent="0.25"/>
  <cols>
    <col min="1" max="1" width="63" customWidth="1"/>
    <col min="2" max="25" width="14" customWidth="1"/>
  </cols>
  <sheetData>
    <row r="1" spans="1:25" ht="22.5" x14ac:dyDescent="0.3">
      <c r="A1" s="2" t="s">
        <v>9</v>
      </c>
    </row>
    <row r="2" spans="1:25" x14ac:dyDescent="0.25">
      <c r="A2" s="3" t="s">
        <v>10</v>
      </c>
    </row>
    <row r="4" spans="1:25" x14ac:dyDescent="0.25">
      <c r="A4" s="3" t="s">
        <v>7</v>
      </c>
    </row>
    <row r="5" spans="1:25" x14ac:dyDescent="0.25">
      <c r="A5" s="27" t="s">
        <v>86</v>
      </c>
      <c r="B5" s="31" t="s">
        <v>70</v>
      </c>
      <c r="C5" s="32"/>
      <c r="D5" s="32"/>
      <c r="E5" s="32"/>
      <c r="F5" s="31" t="s">
        <v>71</v>
      </c>
      <c r="G5" s="32"/>
      <c r="H5" s="32"/>
      <c r="I5" s="32"/>
      <c r="J5" s="31" t="s">
        <v>72</v>
      </c>
      <c r="K5" s="32"/>
      <c r="L5" s="32"/>
      <c r="M5" s="32"/>
      <c r="N5" s="31" t="s">
        <v>73</v>
      </c>
      <c r="O5" s="32"/>
      <c r="P5" s="32"/>
      <c r="Q5" s="32"/>
      <c r="R5" s="31" t="s">
        <v>74</v>
      </c>
      <c r="S5" s="32"/>
      <c r="T5" s="32"/>
      <c r="U5" s="32"/>
      <c r="V5" s="31" t="s">
        <v>75</v>
      </c>
      <c r="W5" s="32"/>
      <c r="X5" s="32"/>
      <c r="Y5" s="32"/>
    </row>
    <row r="6" spans="1:25" ht="44.25" customHeight="1" x14ac:dyDescent="0.25">
      <c r="A6" s="28"/>
      <c r="B6" s="5" t="s">
        <v>93</v>
      </c>
      <c r="C6" s="5" t="s">
        <v>94</v>
      </c>
      <c r="D6" s="5" t="s">
        <v>95</v>
      </c>
      <c r="E6" s="5" t="s">
        <v>96</v>
      </c>
      <c r="F6" s="5" t="s">
        <v>93</v>
      </c>
      <c r="G6" s="5" t="s">
        <v>94</v>
      </c>
      <c r="H6" s="5" t="s">
        <v>95</v>
      </c>
      <c r="I6" s="5" t="s">
        <v>96</v>
      </c>
      <c r="J6" s="5" t="s">
        <v>93</v>
      </c>
      <c r="K6" s="5" t="s">
        <v>94</v>
      </c>
      <c r="L6" s="5" t="s">
        <v>95</v>
      </c>
      <c r="M6" s="5" t="s">
        <v>96</v>
      </c>
      <c r="N6" s="5" t="s">
        <v>93</v>
      </c>
      <c r="O6" s="5" t="s">
        <v>94</v>
      </c>
      <c r="P6" s="5" t="s">
        <v>95</v>
      </c>
      <c r="Q6" s="5" t="s">
        <v>96</v>
      </c>
      <c r="R6" s="5" t="s">
        <v>93</v>
      </c>
      <c r="S6" s="5" t="s">
        <v>94</v>
      </c>
      <c r="T6" s="5" t="s">
        <v>95</v>
      </c>
      <c r="U6" s="5" t="s">
        <v>96</v>
      </c>
      <c r="V6" s="5" t="s">
        <v>93</v>
      </c>
      <c r="W6" s="5" t="s">
        <v>94</v>
      </c>
      <c r="X6" s="5" t="s">
        <v>95</v>
      </c>
      <c r="Y6" s="5" t="s">
        <v>96</v>
      </c>
    </row>
    <row r="7" spans="1:25" x14ac:dyDescent="0.25">
      <c r="A7" s="29" t="s">
        <v>16</v>
      </c>
      <c r="B7" s="30"/>
      <c r="C7" s="30"/>
      <c r="D7" s="30"/>
      <c r="E7" s="30"/>
      <c r="F7" s="30"/>
      <c r="G7" s="30"/>
      <c r="H7" s="30"/>
      <c r="I7" s="30"/>
      <c r="J7" s="30"/>
      <c r="K7" s="30"/>
      <c r="L7" s="30"/>
      <c r="M7" s="30"/>
      <c r="N7" s="30"/>
      <c r="O7" s="30"/>
      <c r="P7" s="30"/>
      <c r="Q7" s="30"/>
      <c r="R7" s="30"/>
      <c r="S7" s="30"/>
      <c r="T7" s="30"/>
      <c r="U7" s="30"/>
      <c r="V7" s="30"/>
      <c r="W7" s="30"/>
      <c r="X7" s="30"/>
      <c r="Y7" s="30"/>
    </row>
    <row r="8" spans="1:25" x14ac:dyDescent="0.25">
      <c r="A8" s="22" t="s">
        <v>97</v>
      </c>
      <c r="B8" s="9">
        <v>29.226879725379</v>
      </c>
      <c r="C8" s="9">
        <v>-2.29943334313896</v>
      </c>
      <c r="D8" s="9">
        <v>-0.62638264213893502</v>
      </c>
      <c r="E8" s="11">
        <v>4.9560239260470702</v>
      </c>
      <c r="F8" s="9">
        <v>28.023001861573</v>
      </c>
      <c r="G8" s="9">
        <v>-2.8934997558590099</v>
      </c>
      <c r="H8" s="10" t="s">
        <v>24</v>
      </c>
      <c r="I8" s="9">
        <v>5.1590034484869998</v>
      </c>
      <c r="J8" s="9">
        <v>31.519502258300999</v>
      </c>
      <c r="K8" s="9">
        <v>-2.0014968872069998</v>
      </c>
      <c r="L8" s="10" t="s">
        <v>24</v>
      </c>
      <c r="M8" s="11">
        <v>6.7055038452149898</v>
      </c>
      <c r="N8" s="9">
        <v>30.770002746582001</v>
      </c>
      <c r="O8" s="9">
        <v>-2.7214996337889898</v>
      </c>
      <c r="P8" s="10" t="s">
        <v>24</v>
      </c>
      <c r="Q8" s="9">
        <v>4.9539993286130102</v>
      </c>
      <c r="R8" s="9">
        <v>28.930506896971998</v>
      </c>
      <c r="S8" s="9">
        <v>-2.3089874267579402</v>
      </c>
      <c r="T8" s="9">
        <v>-1.626991271973</v>
      </c>
      <c r="U8" s="9">
        <v>4.3205032348629997</v>
      </c>
      <c r="V8" s="9">
        <v>27.501496887207001</v>
      </c>
      <c r="W8" s="9">
        <v>-1.4615020751950301</v>
      </c>
      <c r="X8" s="9">
        <v>-2.42100524902304</v>
      </c>
      <c r="Y8" s="9">
        <v>4.2794937133789999</v>
      </c>
    </row>
    <row r="9" spans="1:25" x14ac:dyDescent="0.25">
      <c r="A9" s="22" t="s">
        <v>98</v>
      </c>
      <c r="B9" s="9">
        <v>19.904489864159999</v>
      </c>
      <c r="C9" s="9">
        <v>-1.1339262637529799</v>
      </c>
      <c r="D9" s="10" t="s">
        <v>24</v>
      </c>
      <c r="E9" s="9">
        <v>0.97533036830304798</v>
      </c>
      <c r="F9" s="9">
        <v>20.545500183106</v>
      </c>
      <c r="G9" s="9">
        <v>0.67499999999998295</v>
      </c>
      <c r="H9" s="9">
        <v>2.7860008239749998</v>
      </c>
      <c r="I9" s="9">
        <v>1.6655014038089999</v>
      </c>
      <c r="J9" s="9">
        <v>22.322000885009999</v>
      </c>
      <c r="K9" s="10" t="s">
        <v>24</v>
      </c>
      <c r="L9" s="9">
        <v>1.98300170898401</v>
      </c>
      <c r="M9" s="9">
        <v>3.0560096740730098</v>
      </c>
      <c r="N9" s="9">
        <v>20.348999023438001</v>
      </c>
      <c r="O9" s="9">
        <v>-1.9590026855470299</v>
      </c>
      <c r="P9" s="10" t="s">
        <v>24</v>
      </c>
      <c r="Q9" s="9">
        <v>1.1670043945309201</v>
      </c>
      <c r="R9" s="9">
        <v>19.096507263183</v>
      </c>
      <c r="S9" s="9">
        <v>-1.9299850463869499</v>
      </c>
      <c r="T9" s="9">
        <v>-1.3719924926759901</v>
      </c>
      <c r="U9" s="10" t="s">
        <v>24</v>
      </c>
      <c r="V9" s="9">
        <v>18.100494384766002</v>
      </c>
      <c r="W9" s="9">
        <v>-1.5005035400390101</v>
      </c>
      <c r="X9" s="9">
        <v>-1.8685089111320401</v>
      </c>
      <c r="Y9" s="9">
        <v>-0.83151245117102202</v>
      </c>
    </row>
    <row r="10" spans="1:25" x14ac:dyDescent="0.25">
      <c r="A10" s="22" t="s">
        <v>99</v>
      </c>
      <c r="B10" s="9">
        <v>-7.0178802304190002</v>
      </c>
      <c r="C10" s="9">
        <v>-3.5060082099350298</v>
      </c>
      <c r="D10" s="11">
        <v>-5.7930194251599696</v>
      </c>
      <c r="E10" s="11">
        <v>-13.95036017196</v>
      </c>
      <c r="F10" s="26">
        <v>-4.0964981079100102</v>
      </c>
      <c r="G10" s="9">
        <v>-2.4419982910160098</v>
      </c>
      <c r="H10" s="9">
        <v>-5.00649948120099</v>
      </c>
      <c r="I10" s="11">
        <v>-18.154496765137001</v>
      </c>
      <c r="J10" s="9">
        <v>-6.8569976806639898</v>
      </c>
      <c r="K10" s="9">
        <v>-6.7329971313470196</v>
      </c>
      <c r="L10" s="9">
        <v>-6.3714981079110098</v>
      </c>
      <c r="M10" s="11">
        <v>-17.106991577148001</v>
      </c>
      <c r="N10" s="9">
        <v>-8.4674987792969905</v>
      </c>
      <c r="O10" s="9">
        <v>-5.9475006103519901</v>
      </c>
      <c r="P10" s="9">
        <v>-6.6980010986330303</v>
      </c>
      <c r="Q10" s="11">
        <v>-14.6875</v>
      </c>
      <c r="R10" s="9">
        <v>-8.2829925537109794</v>
      </c>
      <c r="S10" s="9">
        <v>-2.0544891357419601</v>
      </c>
      <c r="T10" s="11">
        <v>-5.63649444580102</v>
      </c>
      <c r="U10" s="11">
        <v>-11.868991088867</v>
      </c>
      <c r="V10" s="9">
        <v>-6.9815048217770403</v>
      </c>
      <c r="W10" s="9">
        <v>1.26850128173896</v>
      </c>
      <c r="X10" s="9">
        <v>-4.5030075073240701</v>
      </c>
      <c r="Y10" s="9">
        <v>-7.0395065307610603</v>
      </c>
    </row>
    <row r="11" spans="1:25" x14ac:dyDescent="0.25">
      <c r="A11" s="22" t="s">
        <v>100</v>
      </c>
      <c r="B11" s="9">
        <v>23.463809412261998</v>
      </c>
      <c r="C11" s="10" t="s">
        <v>24</v>
      </c>
      <c r="D11" s="9">
        <v>6.5862305245160497</v>
      </c>
      <c r="E11" s="10" t="s">
        <v>22</v>
      </c>
      <c r="F11" s="9">
        <v>25.570503234863999</v>
      </c>
      <c r="G11" s="9">
        <v>2.126502990723</v>
      </c>
      <c r="H11" s="9">
        <v>9.3750030517589895</v>
      </c>
      <c r="I11" s="10" t="s">
        <v>22</v>
      </c>
      <c r="J11" s="9">
        <v>25.853002929688</v>
      </c>
      <c r="K11" s="9">
        <v>1.9380012512210101</v>
      </c>
      <c r="L11" s="9">
        <v>7.7950012207030301</v>
      </c>
      <c r="M11" s="10" t="s">
        <v>22</v>
      </c>
      <c r="N11" s="9">
        <v>22.586500549317002</v>
      </c>
      <c r="O11" s="9">
        <v>-2.3635025024409502</v>
      </c>
      <c r="P11" s="9">
        <v>4.0149978637699597</v>
      </c>
      <c r="Q11" s="10" t="s">
        <v>22</v>
      </c>
      <c r="R11" s="9">
        <v>22.685504150389999</v>
      </c>
      <c r="S11" s="10" t="s">
        <v>24</v>
      </c>
      <c r="T11" s="9">
        <v>5.9170043945310304</v>
      </c>
      <c r="U11" s="10" t="s">
        <v>22</v>
      </c>
      <c r="V11" s="26">
        <v>21.857995605469</v>
      </c>
      <c r="W11" s="10" t="s">
        <v>24</v>
      </c>
      <c r="X11" s="9">
        <v>5.1634902954099902</v>
      </c>
      <c r="Y11" s="10" t="s">
        <v>22</v>
      </c>
    </row>
    <row r="12" spans="1:25" x14ac:dyDescent="0.25">
      <c r="A12" s="22" t="s">
        <v>101</v>
      </c>
      <c r="B12" s="26">
        <v>0.855363979558035</v>
      </c>
      <c r="C12" s="9">
        <v>0.96853134608204505</v>
      </c>
      <c r="D12" s="10" t="s">
        <v>24</v>
      </c>
      <c r="E12" s="10" t="s">
        <v>22</v>
      </c>
      <c r="F12" s="8" t="s">
        <v>102</v>
      </c>
      <c r="G12" s="9">
        <v>-1.1279983520500101</v>
      </c>
      <c r="H12" s="9">
        <v>-1.97299880981299</v>
      </c>
      <c r="I12" s="10" t="s">
        <v>22</v>
      </c>
      <c r="J12" s="26">
        <v>2.88450012207102</v>
      </c>
      <c r="K12" s="9">
        <v>1.36049804687599</v>
      </c>
      <c r="L12" s="9">
        <v>1.67899932861303</v>
      </c>
      <c r="M12" s="10" t="s">
        <v>22</v>
      </c>
      <c r="N12" s="26">
        <v>1.14750061035198</v>
      </c>
      <c r="O12" s="10" t="s">
        <v>24</v>
      </c>
      <c r="P12" s="10" t="s">
        <v>24</v>
      </c>
      <c r="Q12" s="10" t="s">
        <v>22</v>
      </c>
      <c r="R12" s="26">
        <v>1.5015029907220301</v>
      </c>
      <c r="S12" s="9">
        <v>2.5075073242190302</v>
      </c>
      <c r="T12" s="9">
        <v>1.76300201416001</v>
      </c>
      <c r="U12" s="10" t="s">
        <v>22</v>
      </c>
      <c r="V12" s="26">
        <v>-0.93250122070304498</v>
      </c>
      <c r="W12" s="9">
        <v>1.88299560546898</v>
      </c>
      <c r="X12" s="9">
        <v>0.68299407958994596</v>
      </c>
      <c r="Y12" s="10" t="s">
        <v>22</v>
      </c>
    </row>
    <row r="13" spans="1:25" x14ac:dyDescent="0.25">
      <c r="A13" s="22" t="s">
        <v>103</v>
      </c>
      <c r="B13" s="9">
        <v>-9.3223898612189906</v>
      </c>
      <c r="C13" s="9">
        <v>1.1655070793859701</v>
      </c>
      <c r="D13" s="9">
        <v>0.74525078405497402</v>
      </c>
      <c r="E13" s="9">
        <v>-3.9806935577440199</v>
      </c>
      <c r="F13" s="9">
        <v>-7.4775016784670099</v>
      </c>
      <c r="G13" s="9">
        <v>3.5684997558589902</v>
      </c>
      <c r="H13" s="9">
        <v>2.6704994201649899</v>
      </c>
      <c r="I13" s="9">
        <v>-3.4935020446779999</v>
      </c>
      <c r="J13" s="9">
        <v>-9.1975013732910007</v>
      </c>
      <c r="K13" s="9">
        <v>2.0114974975589899</v>
      </c>
      <c r="L13" s="9">
        <v>1.56999969482399</v>
      </c>
      <c r="M13" s="9">
        <v>-3.6494941711419799</v>
      </c>
      <c r="N13" s="9">
        <v>-10.4210037231441</v>
      </c>
      <c r="O13" s="9">
        <v>0.76249694824196002</v>
      </c>
      <c r="P13" s="10" t="s">
        <v>24</v>
      </c>
      <c r="Q13" s="9">
        <v>-3.7869949340820899</v>
      </c>
      <c r="R13" s="9">
        <v>-9.8339996337890092</v>
      </c>
      <c r="S13" s="10" t="s">
        <v>24</v>
      </c>
      <c r="T13" s="10" t="s">
        <v>24</v>
      </c>
      <c r="U13" s="9">
        <v>-4.3939971923829804</v>
      </c>
      <c r="V13" s="9">
        <v>-9.4010025024410293</v>
      </c>
      <c r="W13" s="10" t="s">
        <v>24</v>
      </c>
      <c r="X13" s="9">
        <v>0.55249633789099994</v>
      </c>
      <c r="Y13" s="9">
        <v>-5.1110061645500204</v>
      </c>
    </row>
    <row r="14" spans="1:25" x14ac:dyDescent="0.25">
      <c r="A14" s="22" t="s">
        <v>104</v>
      </c>
      <c r="B14" s="9">
        <v>-36.244759955798003</v>
      </c>
      <c r="C14" s="9">
        <v>-1.2065748667960701</v>
      </c>
      <c r="D14" s="9">
        <v>-5.1666367830210298</v>
      </c>
      <c r="E14" s="11">
        <v>-18.906384098006999</v>
      </c>
      <c r="F14" s="9">
        <v>-32.119499969483002</v>
      </c>
      <c r="G14" s="10" t="s">
        <v>24</v>
      </c>
      <c r="H14" s="9">
        <v>-5.1220008850110004</v>
      </c>
      <c r="I14" s="11">
        <v>-23.313500213624</v>
      </c>
      <c r="J14" s="9">
        <v>-38.376499938964997</v>
      </c>
      <c r="K14" s="9">
        <v>-4.7315002441400198</v>
      </c>
      <c r="L14" s="9">
        <v>-6.7845001220710204</v>
      </c>
      <c r="M14" s="11">
        <v>-23.812495422363</v>
      </c>
      <c r="N14" s="9">
        <v>-39.237501525878997</v>
      </c>
      <c r="O14" s="9">
        <v>-3.2260009765630002</v>
      </c>
      <c r="P14" s="9">
        <v>-6.4605010986330198</v>
      </c>
      <c r="Q14" s="11">
        <v>-19.641499328613001</v>
      </c>
      <c r="R14" s="9">
        <v>-37.213499450683003</v>
      </c>
      <c r="S14" s="10" t="s">
        <v>24</v>
      </c>
      <c r="T14" s="9">
        <v>-4.00950317382802</v>
      </c>
      <c r="U14" s="11">
        <v>-16.189494323729999</v>
      </c>
      <c r="V14" s="9">
        <v>-34.483001708983998</v>
      </c>
      <c r="W14" s="9">
        <v>2.7300033569339899</v>
      </c>
      <c r="X14" s="9">
        <v>-2.08200225830103</v>
      </c>
      <c r="Y14" s="11">
        <v>-11.319000244140099</v>
      </c>
    </row>
    <row r="15" spans="1:25" x14ac:dyDescent="0.25">
      <c r="A15" s="22" t="s">
        <v>105</v>
      </c>
      <c r="B15" s="26">
        <v>-5.7630703131169998</v>
      </c>
      <c r="C15" s="9">
        <v>2.2732336994639599</v>
      </c>
      <c r="D15" s="9">
        <v>7.2126131666549904</v>
      </c>
      <c r="E15" s="10" t="s">
        <v>22</v>
      </c>
      <c r="F15" s="26">
        <v>-2.4524986267090001</v>
      </c>
      <c r="G15" s="9">
        <v>5.0200027465820103</v>
      </c>
      <c r="H15" s="9">
        <v>9.25950164794898</v>
      </c>
      <c r="I15" s="10" t="s">
        <v>22</v>
      </c>
      <c r="J15" s="26">
        <v>-5.6664993286129901</v>
      </c>
      <c r="K15" s="9">
        <v>3.9394981384280099</v>
      </c>
      <c r="L15" s="9">
        <v>7.3819992065430098</v>
      </c>
      <c r="M15" s="10" t="s">
        <v>22</v>
      </c>
      <c r="N15" s="26">
        <v>-8.1835021972649997</v>
      </c>
      <c r="O15" s="10" t="s">
        <v>24</v>
      </c>
      <c r="P15" s="9">
        <v>4.2524978637699702</v>
      </c>
      <c r="Q15" s="10" t="s">
        <v>22</v>
      </c>
      <c r="R15" s="26">
        <v>-6.24500274658197</v>
      </c>
      <c r="S15" s="9">
        <v>1.81799468994097</v>
      </c>
      <c r="T15" s="9">
        <v>7.5439956665040304</v>
      </c>
      <c r="U15" s="10" t="s">
        <v>22</v>
      </c>
      <c r="V15" s="26">
        <v>-5.6435012817379997</v>
      </c>
      <c r="W15" s="9">
        <v>1.0794982910150599</v>
      </c>
      <c r="X15" s="9">
        <v>7.5844955444330298</v>
      </c>
      <c r="Y15" s="10" t="s">
        <v>22</v>
      </c>
    </row>
    <row r="16" spans="1:25" x14ac:dyDescent="0.25">
      <c r="A16" s="22" t="s">
        <v>106</v>
      </c>
      <c r="B16" s="9">
        <v>-28.371515745821</v>
      </c>
      <c r="C16" s="9">
        <v>3.2679646892209999</v>
      </c>
      <c r="D16" s="9">
        <v>1.0288432775279801</v>
      </c>
      <c r="E16" s="10" t="s">
        <v>22</v>
      </c>
      <c r="F16" s="9">
        <v>-28.353498840332001</v>
      </c>
      <c r="G16" s="9">
        <v>1.765501403809</v>
      </c>
      <c r="H16" s="9">
        <v>-2.0885002136230102</v>
      </c>
      <c r="I16" s="10" t="s">
        <v>22</v>
      </c>
      <c r="J16" s="9">
        <v>-28.63500213623</v>
      </c>
      <c r="K16" s="9">
        <v>3.3619949340829902</v>
      </c>
      <c r="L16" s="9">
        <v>1.2659973144530201</v>
      </c>
      <c r="M16" s="10" t="s">
        <v>22</v>
      </c>
      <c r="N16" s="9">
        <v>-29.622502136230001</v>
      </c>
      <c r="O16" s="9">
        <v>2.8055007934569902</v>
      </c>
      <c r="P16" s="10" t="s">
        <v>24</v>
      </c>
      <c r="Q16" s="10" t="s">
        <v>22</v>
      </c>
      <c r="R16" s="9">
        <v>-27.429003906249999</v>
      </c>
      <c r="S16" s="9">
        <v>4.81649475097697</v>
      </c>
      <c r="T16" s="9">
        <v>3.3899932861330102</v>
      </c>
      <c r="U16" s="10" t="s">
        <v>22</v>
      </c>
      <c r="V16" s="9">
        <v>-28.43399810791</v>
      </c>
      <c r="W16" s="9">
        <v>3.3444976806640101</v>
      </c>
      <c r="X16" s="9">
        <v>3.1039993286129901</v>
      </c>
      <c r="Y16" s="10" t="s">
        <v>22</v>
      </c>
    </row>
    <row r="17" spans="1:25" x14ac:dyDescent="0.25">
      <c r="A17" s="22" t="s">
        <v>107</v>
      </c>
      <c r="B17" s="9">
        <v>-26.922370094579001</v>
      </c>
      <c r="C17" s="9">
        <v>-2.3720819461820501</v>
      </c>
      <c r="D17" s="11">
        <v>-5.9118875670760103</v>
      </c>
      <c r="E17" s="11">
        <v>-14.925690540263</v>
      </c>
      <c r="F17" s="9">
        <v>-24.641998291016002</v>
      </c>
      <c r="G17" s="9">
        <v>-3.1169982910159901</v>
      </c>
      <c r="H17" s="9">
        <v>-7.7925003051759898</v>
      </c>
      <c r="I17" s="11">
        <v>-19.819998168946</v>
      </c>
      <c r="J17" s="9">
        <v>-29.178998565674</v>
      </c>
      <c r="K17" s="9">
        <v>-6.7429977416990097</v>
      </c>
      <c r="L17" s="11">
        <v>-8.3544998168950109</v>
      </c>
      <c r="M17" s="11">
        <v>-20.163001251221001</v>
      </c>
      <c r="N17" s="9">
        <v>-28.816497802734901</v>
      </c>
      <c r="O17" s="9">
        <v>-3.9884979248049599</v>
      </c>
      <c r="P17" s="9">
        <v>-6.3274948120129597</v>
      </c>
      <c r="Q17" s="11">
        <v>-15.854504394530901</v>
      </c>
      <c r="R17" s="9">
        <v>-27.379499816894</v>
      </c>
      <c r="S17" s="10" t="s">
        <v>24</v>
      </c>
      <c r="T17" s="9">
        <v>-4.2645019531250297</v>
      </c>
      <c r="U17" s="11">
        <v>-11.795497131347</v>
      </c>
      <c r="V17" s="9">
        <v>-25.081999206542999</v>
      </c>
      <c r="W17" s="9">
        <v>2.7690048217779699</v>
      </c>
      <c r="X17" s="9">
        <v>-2.6344985961920302</v>
      </c>
      <c r="Y17" s="9">
        <v>-6.2079940795900397</v>
      </c>
    </row>
    <row r="18" spans="1:25" x14ac:dyDescent="0.25">
      <c r="A18" s="22" t="s">
        <v>108</v>
      </c>
      <c r="B18" s="26">
        <v>3.5593195481020001</v>
      </c>
      <c r="C18" s="9">
        <v>1.1077266200779801</v>
      </c>
      <c r="D18" s="9">
        <v>6.4673623826000197</v>
      </c>
      <c r="E18" s="10" t="s">
        <v>22</v>
      </c>
      <c r="F18" s="26">
        <v>5.0250030517580102</v>
      </c>
      <c r="G18" s="9">
        <v>1.4515029907230099</v>
      </c>
      <c r="H18" s="9">
        <v>6.5890022277839897</v>
      </c>
      <c r="I18" s="10" t="s">
        <v>22</v>
      </c>
      <c r="J18" s="26">
        <v>3.5310020446780199</v>
      </c>
      <c r="K18" s="9">
        <v>1.92800064086902</v>
      </c>
      <c r="L18" s="9">
        <v>5.8119995117190202</v>
      </c>
      <c r="M18" s="10" t="s">
        <v>22</v>
      </c>
      <c r="N18" s="26">
        <v>2.23750152587905</v>
      </c>
      <c r="O18" s="10" t="s">
        <v>24</v>
      </c>
      <c r="P18" s="9">
        <v>4.3855041503900303</v>
      </c>
      <c r="Q18" s="10" t="s">
        <v>22</v>
      </c>
      <c r="R18" s="26">
        <v>3.5889968872070299</v>
      </c>
      <c r="S18" s="9">
        <v>1.4389923095699799</v>
      </c>
      <c r="T18" s="9">
        <v>7.2889968872070199</v>
      </c>
      <c r="U18" s="10" t="s">
        <v>22</v>
      </c>
      <c r="V18" s="26">
        <v>3.7575012207030301</v>
      </c>
      <c r="W18" s="9">
        <v>1.1184997558590299</v>
      </c>
      <c r="X18" s="9">
        <v>7.0319992065420296</v>
      </c>
      <c r="Y18" s="10" t="s">
        <v>22</v>
      </c>
    </row>
    <row r="19" spans="1:25" x14ac:dyDescent="0.25">
      <c r="A19" s="22" t="s">
        <v>109</v>
      </c>
      <c r="B19" s="9">
        <v>-19.049125884601999</v>
      </c>
      <c r="C19" s="9">
        <v>2.1024576098350298</v>
      </c>
      <c r="D19" s="10" t="s">
        <v>24</v>
      </c>
      <c r="E19" s="10" t="s">
        <v>22</v>
      </c>
      <c r="F19" s="9">
        <v>-20.875997161865001</v>
      </c>
      <c r="G19" s="9">
        <v>-1.8029983520499999</v>
      </c>
      <c r="H19" s="9">
        <v>-4.7589996337879903</v>
      </c>
      <c r="I19" s="10" t="s">
        <v>22</v>
      </c>
      <c r="J19" s="9">
        <v>-19.437500762938999</v>
      </c>
      <c r="K19" s="9">
        <v>1.3504974365239899</v>
      </c>
      <c r="L19" s="10" t="s">
        <v>24</v>
      </c>
      <c r="M19" s="10" t="s">
        <v>22</v>
      </c>
      <c r="N19" s="9">
        <v>-19.201498413086</v>
      </c>
      <c r="O19" s="9">
        <v>2.0430038452150301</v>
      </c>
      <c r="P19" s="9">
        <v>0.54600219726501098</v>
      </c>
      <c r="Q19" s="10" t="s">
        <v>22</v>
      </c>
      <c r="R19" s="9">
        <v>-17.595004272461001</v>
      </c>
      <c r="S19" s="9">
        <v>4.4374923706059803</v>
      </c>
      <c r="T19" s="9">
        <v>3.1349945068359899</v>
      </c>
      <c r="U19" s="10" t="s">
        <v>22</v>
      </c>
      <c r="V19" s="9">
        <v>-19.032995605469001</v>
      </c>
      <c r="W19" s="9">
        <v>3.3834991455079799</v>
      </c>
      <c r="X19" s="9">
        <v>2.5515029907219899</v>
      </c>
      <c r="Y19" s="10" t="s">
        <v>22</v>
      </c>
    </row>
    <row r="20" spans="1:25" x14ac:dyDescent="0.25">
      <c r="A20" s="22" t="s">
        <v>110</v>
      </c>
      <c r="B20" s="9">
        <v>30.481689642681001</v>
      </c>
      <c r="C20" s="9">
        <v>3.4798085662600302</v>
      </c>
      <c r="D20" s="9">
        <v>12.379249949676</v>
      </c>
      <c r="E20" s="10" t="s">
        <v>22</v>
      </c>
      <c r="F20" s="9">
        <v>29.667001342774</v>
      </c>
      <c r="G20" s="9">
        <v>4.5685012817389996</v>
      </c>
      <c r="H20" s="9">
        <v>14.381502532960001</v>
      </c>
      <c r="I20" s="10" t="s">
        <v>22</v>
      </c>
      <c r="J20" s="9">
        <v>32.710000610351997</v>
      </c>
      <c r="K20" s="9">
        <v>8.6709983825680297</v>
      </c>
      <c r="L20" s="9">
        <v>14.166499328614</v>
      </c>
      <c r="M20" s="10" t="s">
        <v>22</v>
      </c>
      <c r="N20" s="9">
        <v>31.053999328614001</v>
      </c>
      <c r="O20" s="9">
        <v>3.5839981079110399</v>
      </c>
      <c r="P20" s="9">
        <v>10.712998962403001</v>
      </c>
      <c r="Q20" s="10" t="s">
        <v>22</v>
      </c>
      <c r="R20" s="9">
        <v>30.968496704101</v>
      </c>
      <c r="S20" s="9">
        <v>1.5634963989249999</v>
      </c>
      <c r="T20" s="9">
        <v>11.5534988403321</v>
      </c>
      <c r="U20" s="10" t="s">
        <v>22</v>
      </c>
      <c r="V20" s="26">
        <v>28.839500427246001</v>
      </c>
      <c r="W20" s="9">
        <v>-1.65050506591894</v>
      </c>
      <c r="X20" s="9">
        <v>9.6664978027340602</v>
      </c>
      <c r="Y20" s="10" t="s">
        <v>22</v>
      </c>
    </row>
    <row r="21" spans="1:25" x14ac:dyDescent="0.25">
      <c r="A21" s="22" t="s">
        <v>111</v>
      </c>
      <c r="B21" s="9">
        <v>7.8732442099770301</v>
      </c>
      <c r="C21" s="9">
        <v>4.4745395560170804</v>
      </c>
      <c r="D21" s="9">
        <v>6.1954800605490199</v>
      </c>
      <c r="E21" s="10" t="s">
        <v>22</v>
      </c>
      <c r="F21" s="26">
        <v>3.7660011291509901</v>
      </c>
      <c r="G21" s="9">
        <v>1.31399993896599</v>
      </c>
      <c r="H21" s="9">
        <v>3.0335006713879999</v>
      </c>
      <c r="I21" s="10" t="s">
        <v>22</v>
      </c>
      <c r="J21" s="9">
        <v>9.7414978027350099</v>
      </c>
      <c r="K21" s="9">
        <v>8.0934951782230105</v>
      </c>
      <c r="L21" s="9">
        <v>8.05049743652404</v>
      </c>
      <c r="M21" s="10" t="s">
        <v>22</v>
      </c>
      <c r="N21" s="9">
        <v>9.6149993896489701</v>
      </c>
      <c r="O21" s="9">
        <v>6.0315017700199904</v>
      </c>
      <c r="P21" s="9">
        <v>6.8734970092779699</v>
      </c>
      <c r="Q21" s="10" t="s">
        <v>22</v>
      </c>
      <c r="R21" s="9">
        <v>9.7844955444330104</v>
      </c>
      <c r="S21" s="9">
        <v>4.5619964599609899</v>
      </c>
      <c r="T21" s="9">
        <v>7.3994964599610302</v>
      </c>
      <c r="U21" s="10" t="s">
        <v>22</v>
      </c>
      <c r="V21" s="26">
        <v>6.0490036010739896</v>
      </c>
      <c r="W21" s="9">
        <v>0.614494323730014</v>
      </c>
      <c r="X21" s="9">
        <v>5.1860015869140197</v>
      </c>
      <c r="Y21" s="10" t="s">
        <v>22</v>
      </c>
    </row>
    <row r="22" spans="1:25" x14ac:dyDescent="0.25">
      <c r="A22" s="22" t="s">
        <v>112</v>
      </c>
      <c r="B22" s="9">
        <v>-22.608445432703999</v>
      </c>
      <c r="C22" s="9">
        <v>0.99473098975704499</v>
      </c>
      <c r="D22" s="9">
        <v>-6.1837698891270101</v>
      </c>
      <c r="E22" s="10" t="s">
        <v>22</v>
      </c>
      <c r="F22" s="9">
        <v>-25.901000213623</v>
      </c>
      <c r="G22" s="9">
        <v>-3.2545013427730098</v>
      </c>
      <c r="H22" s="9">
        <v>-11.348001861572</v>
      </c>
      <c r="I22" s="10" t="s">
        <v>22</v>
      </c>
      <c r="J22" s="9">
        <v>-22.968502807617</v>
      </c>
      <c r="K22" s="9">
        <v>-0.577503204345021</v>
      </c>
      <c r="L22" s="9">
        <v>-6.1160018920899999</v>
      </c>
      <c r="M22" s="10" t="s">
        <v>22</v>
      </c>
      <c r="N22" s="9">
        <v>-21.438999938965001</v>
      </c>
      <c r="O22" s="9">
        <v>2.4475036621089399</v>
      </c>
      <c r="P22" s="9">
        <v>-3.8395019531250201</v>
      </c>
      <c r="Q22" s="10" t="s">
        <v>22</v>
      </c>
      <c r="R22" s="9">
        <v>-21.184001159668</v>
      </c>
      <c r="S22" s="9">
        <v>2.9985000610360002</v>
      </c>
      <c r="T22" s="9">
        <v>-4.15400238037103</v>
      </c>
      <c r="U22" s="10" t="s">
        <v>22</v>
      </c>
      <c r="V22" s="26">
        <v>-22.790496826171999</v>
      </c>
      <c r="W22" s="9">
        <v>2.26499938964895</v>
      </c>
      <c r="X22" s="9">
        <v>-4.4804962158200397</v>
      </c>
      <c r="Y22" s="10" t="s">
        <v>22</v>
      </c>
    </row>
    <row r="23" spans="1:25" x14ac:dyDescent="0.25">
      <c r="A23" s="29" t="s">
        <v>29</v>
      </c>
      <c r="B23" s="30"/>
      <c r="C23" s="30"/>
      <c r="D23" s="30"/>
      <c r="E23" s="30"/>
      <c r="F23" s="30"/>
      <c r="G23" s="30"/>
      <c r="H23" s="30"/>
      <c r="I23" s="30"/>
      <c r="J23" s="30"/>
      <c r="K23" s="30"/>
      <c r="L23" s="30"/>
      <c r="M23" s="30"/>
      <c r="N23" s="30"/>
      <c r="O23" s="30"/>
      <c r="P23" s="30"/>
      <c r="Q23" s="30"/>
      <c r="R23" s="30"/>
      <c r="S23" s="30"/>
      <c r="T23" s="30"/>
      <c r="U23" s="30"/>
      <c r="V23" s="30"/>
      <c r="W23" s="30"/>
      <c r="X23" s="30"/>
      <c r="Y23" s="30"/>
    </row>
    <row r="24" spans="1:25" x14ac:dyDescent="0.25">
      <c r="A24" s="22" t="s">
        <v>113</v>
      </c>
      <c r="B24" s="9">
        <v>-10.604200469539</v>
      </c>
      <c r="C24" s="9">
        <v>1.90545043708096</v>
      </c>
      <c r="D24" s="10" t="s">
        <v>24</v>
      </c>
      <c r="E24" s="10" t="s">
        <v>24</v>
      </c>
      <c r="F24" s="9">
        <v>-16.365000915526998</v>
      </c>
      <c r="G24" s="9">
        <v>1.771995544433</v>
      </c>
      <c r="H24" s="9">
        <v>-1.7059997558589799</v>
      </c>
      <c r="I24" s="11">
        <v>-5.0070022583009903</v>
      </c>
      <c r="J24" s="9">
        <v>-14.174497222901</v>
      </c>
      <c r="K24" s="9">
        <v>1.4020042419429899</v>
      </c>
      <c r="L24" s="9">
        <v>-2.40499649047899</v>
      </c>
      <c r="M24" s="9">
        <v>-3.288492584229</v>
      </c>
      <c r="N24" s="9">
        <v>-9.7909988403320103</v>
      </c>
      <c r="O24" s="9">
        <v>2.37700195312499</v>
      </c>
      <c r="P24" s="10" t="s">
        <v>24</v>
      </c>
      <c r="Q24" s="10" t="s">
        <v>24</v>
      </c>
      <c r="R24" s="9">
        <v>-7.7855026245119898</v>
      </c>
      <c r="S24" s="9">
        <v>1.9834945678709901</v>
      </c>
      <c r="T24" s="9">
        <v>0.69349822998003696</v>
      </c>
      <c r="U24" s="9">
        <v>1.3745071411129901</v>
      </c>
      <c r="V24" s="9">
        <v>-5.8755004882809798</v>
      </c>
      <c r="W24" s="9">
        <v>2.1094985961910302</v>
      </c>
      <c r="X24" s="9">
        <v>1.66199645996102</v>
      </c>
      <c r="Y24" s="9">
        <v>3.2745056152349998</v>
      </c>
    </row>
    <row r="25" spans="1:25" x14ac:dyDescent="0.25">
      <c r="A25" s="29" t="s">
        <v>32</v>
      </c>
      <c r="B25" s="30"/>
      <c r="C25" s="30"/>
      <c r="D25" s="30"/>
      <c r="E25" s="30"/>
      <c r="F25" s="30"/>
      <c r="G25" s="30"/>
      <c r="H25" s="30"/>
      <c r="I25" s="30"/>
      <c r="J25" s="30"/>
      <c r="K25" s="30"/>
      <c r="L25" s="30"/>
      <c r="M25" s="30"/>
      <c r="N25" s="30"/>
      <c r="O25" s="30"/>
      <c r="P25" s="30"/>
      <c r="Q25" s="30"/>
      <c r="R25" s="30"/>
      <c r="S25" s="30"/>
      <c r="T25" s="30"/>
      <c r="U25" s="30"/>
      <c r="V25" s="30"/>
      <c r="W25" s="30"/>
      <c r="X25" s="30"/>
      <c r="Y25" s="30"/>
    </row>
    <row r="26" spans="1:25" x14ac:dyDescent="0.25">
      <c r="A26" s="22" t="s">
        <v>114</v>
      </c>
      <c r="B26" s="9">
        <v>-21.270717860857001</v>
      </c>
      <c r="C26" s="9">
        <v>1.9458864971959999</v>
      </c>
      <c r="D26" s="9">
        <v>1.2314815462669899</v>
      </c>
      <c r="E26" s="10" t="s">
        <v>22</v>
      </c>
      <c r="F26" s="9">
        <v>-21.322000885009</v>
      </c>
      <c r="G26" s="10" t="s">
        <v>24</v>
      </c>
      <c r="H26" s="9">
        <v>0.60849990844798196</v>
      </c>
      <c r="I26" s="10" t="s">
        <v>22</v>
      </c>
      <c r="J26" s="9">
        <v>-23.533000183106001</v>
      </c>
      <c r="K26" s="10" t="s">
        <v>24</v>
      </c>
      <c r="L26" s="9">
        <v>-0.50900192260800703</v>
      </c>
      <c r="M26" s="10" t="s">
        <v>22</v>
      </c>
      <c r="N26" s="9">
        <v>-22.249000549317</v>
      </c>
      <c r="O26" s="9">
        <v>2.2354995727529898</v>
      </c>
      <c r="P26" s="9">
        <v>0.56300354003803899</v>
      </c>
      <c r="Q26" s="10" t="s">
        <v>22</v>
      </c>
      <c r="R26" s="9">
        <v>-20.251997375489001</v>
      </c>
      <c r="S26" s="9">
        <v>3.2690063476559899</v>
      </c>
      <c r="T26" s="9">
        <v>2.44499969482399</v>
      </c>
      <c r="U26" s="10" t="s">
        <v>22</v>
      </c>
      <c r="V26" s="9">
        <v>-19.476995849609001</v>
      </c>
      <c r="W26" s="9">
        <v>3.1605041503910298</v>
      </c>
      <c r="X26" s="9">
        <v>2.8280044555660302</v>
      </c>
      <c r="Y26" s="10" t="s">
        <v>22</v>
      </c>
    </row>
    <row r="27" spans="1:25" x14ac:dyDescent="0.25">
      <c r="A27" s="22" t="s">
        <v>115</v>
      </c>
      <c r="B27" s="9">
        <v>-28.960904955501999</v>
      </c>
      <c r="C27" s="9">
        <v>-0.71126216250502206</v>
      </c>
      <c r="D27" s="9">
        <v>4.02166885004499</v>
      </c>
      <c r="E27" s="10" t="s">
        <v>22</v>
      </c>
      <c r="F27" s="9">
        <v>-33.495500946044999</v>
      </c>
      <c r="G27" s="9">
        <v>-2.6194984436039599</v>
      </c>
      <c r="H27" s="9">
        <v>1.2214996337889901</v>
      </c>
      <c r="I27" s="10" t="s">
        <v>22</v>
      </c>
      <c r="J27" s="9">
        <v>-33.034500122071002</v>
      </c>
      <c r="K27" s="9">
        <v>-1.7660026550300101</v>
      </c>
      <c r="L27" s="9">
        <v>2.2830024719229698</v>
      </c>
      <c r="M27" s="10" t="s">
        <v>22</v>
      </c>
      <c r="N27" s="9">
        <v>-28.371997070313</v>
      </c>
      <c r="O27" s="9">
        <v>1.109001159667</v>
      </c>
      <c r="P27" s="9">
        <v>5.2335006713860297</v>
      </c>
      <c r="Q27" s="10" t="s">
        <v>22</v>
      </c>
      <c r="R27" s="9">
        <v>-25.953497314452999</v>
      </c>
      <c r="S27" s="10" t="s">
        <v>24</v>
      </c>
      <c r="T27" s="9">
        <v>6.3320037841799603</v>
      </c>
      <c r="U27" s="10" t="s">
        <v>22</v>
      </c>
      <c r="V27" s="9">
        <v>-25.146501159667999</v>
      </c>
      <c r="W27" s="9">
        <v>-1.39350128173902</v>
      </c>
      <c r="X27" s="9">
        <v>5.1894973754880303</v>
      </c>
      <c r="Y27" s="10" t="s">
        <v>22</v>
      </c>
    </row>
    <row r="28" spans="1:25" x14ac:dyDescent="0.25">
      <c r="A28" s="22" t="s">
        <v>116</v>
      </c>
      <c r="B28" s="9">
        <v>-7.6901870946450099</v>
      </c>
      <c r="C28" s="9">
        <v>-2.6571486597010199</v>
      </c>
      <c r="D28" s="9">
        <v>2.7901873037780001</v>
      </c>
      <c r="E28" s="10" t="s">
        <v>22</v>
      </c>
      <c r="F28" s="9">
        <v>-12.173500061036</v>
      </c>
      <c r="G28" s="9">
        <v>-2.8454986572279801</v>
      </c>
      <c r="H28" s="9">
        <v>0.61299972534101199</v>
      </c>
      <c r="I28" s="10" t="s">
        <v>22</v>
      </c>
      <c r="J28" s="9">
        <v>-9.5014999389650292</v>
      </c>
      <c r="K28" s="9">
        <v>-2.2309982299810298</v>
      </c>
      <c r="L28" s="9">
        <v>2.7920043945309798</v>
      </c>
      <c r="M28" s="10" t="s">
        <v>22</v>
      </c>
      <c r="N28" s="9">
        <v>-6.12299652099603</v>
      </c>
      <c r="O28" s="9">
        <v>-1.1264984130859801</v>
      </c>
      <c r="P28" s="9">
        <v>4.6704971313479904</v>
      </c>
      <c r="Q28" s="10" t="s">
        <v>22</v>
      </c>
      <c r="R28" s="26">
        <v>-5.7014999389640497</v>
      </c>
      <c r="S28" s="9">
        <v>-3.0305023193350298</v>
      </c>
      <c r="T28" s="9">
        <v>3.8870040893559699</v>
      </c>
      <c r="U28" s="10" t="s">
        <v>22</v>
      </c>
      <c r="V28" s="26">
        <v>-5.6695053100590398</v>
      </c>
      <c r="W28" s="9">
        <v>-4.55400543213005</v>
      </c>
      <c r="X28" s="9">
        <v>2.3614929199220001</v>
      </c>
      <c r="Y28" s="10" t="s">
        <v>22</v>
      </c>
    </row>
    <row r="29" spans="1:25" x14ac:dyDescent="0.25">
      <c r="A29" s="29" t="s">
        <v>36</v>
      </c>
      <c r="B29" s="30"/>
      <c r="C29" s="30"/>
      <c r="D29" s="30"/>
      <c r="E29" s="30"/>
      <c r="F29" s="30"/>
      <c r="G29" s="30"/>
      <c r="H29" s="30"/>
      <c r="I29" s="30"/>
      <c r="J29" s="30"/>
      <c r="K29" s="30"/>
      <c r="L29" s="30"/>
      <c r="M29" s="30"/>
      <c r="N29" s="30"/>
      <c r="O29" s="30"/>
      <c r="P29" s="30"/>
      <c r="Q29" s="30"/>
      <c r="R29" s="30"/>
      <c r="S29" s="30"/>
      <c r="T29" s="30"/>
      <c r="U29" s="30"/>
      <c r="V29" s="30"/>
      <c r="W29" s="30"/>
      <c r="X29" s="30"/>
      <c r="Y29" s="30"/>
    </row>
    <row r="30" spans="1:25" x14ac:dyDescent="0.25">
      <c r="A30" s="22" t="s">
        <v>117</v>
      </c>
      <c r="B30" s="9">
        <v>-3.1869023186219998</v>
      </c>
      <c r="C30" s="9">
        <v>-0.79636266261303501</v>
      </c>
      <c r="D30" s="9">
        <v>2.0174466141130001</v>
      </c>
      <c r="E30" s="11">
        <v>4.6083799773189797</v>
      </c>
      <c r="F30" s="26">
        <v>-1.84299926757799</v>
      </c>
      <c r="G30" s="10" t="s">
        <v>24</v>
      </c>
      <c r="H30" s="10" t="s">
        <v>24</v>
      </c>
      <c r="I30" s="9">
        <v>6.3110076904300199</v>
      </c>
      <c r="J30" s="26">
        <v>-2.4620002746579801</v>
      </c>
      <c r="K30" s="9">
        <v>-1.82700347900399</v>
      </c>
      <c r="L30" s="9">
        <v>1.35849838256902</v>
      </c>
      <c r="M30" s="9">
        <v>5.8739952087410101</v>
      </c>
      <c r="N30" s="26">
        <v>-3.64099884033197</v>
      </c>
      <c r="O30" s="9">
        <v>-0.92849578857396897</v>
      </c>
      <c r="P30" s="9">
        <v>2.0354980468750301</v>
      </c>
      <c r="Q30" s="9">
        <v>4.4549911499020096</v>
      </c>
      <c r="R30" s="9">
        <v>-4.0894912719729701</v>
      </c>
      <c r="S30" s="9">
        <v>-0.69249420165999698</v>
      </c>
      <c r="T30" s="9">
        <v>2.5985076904290199</v>
      </c>
      <c r="U30" s="9">
        <v>2.9205062866209901</v>
      </c>
      <c r="V30" s="9">
        <v>-3.7409988403319998</v>
      </c>
      <c r="W30" s="10" t="s">
        <v>24</v>
      </c>
      <c r="X30" s="9">
        <v>3.3990020751950301</v>
      </c>
      <c r="Y30" s="9">
        <v>3.7150070190430098</v>
      </c>
    </row>
    <row r="31" spans="1:25" x14ac:dyDescent="0.25">
      <c r="A31" s="22" t="s">
        <v>118</v>
      </c>
      <c r="B31" s="9">
        <v>-14.888706710752</v>
      </c>
      <c r="C31" s="9">
        <v>0.51563515970695994</v>
      </c>
      <c r="D31" s="11">
        <v>4.0967042461620098</v>
      </c>
      <c r="E31" s="9">
        <v>4.0165205730460203</v>
      </c>
      <c r="F31" s="9">
        <v>-15.748001098632001</v>
      </c>
      <c r="G31" s="9">
        <v>2.2554962158209801</v>
      </c>
      <c r="H31" s="9">
        <v>4.44999847412197</v>
      </c>
      <c r="I31" s="9">
        <v>3.6600006103529901</v>
      </c>
      <c r="J31" s="9">
        <v>-15.925500488280999</v>
      </c>
      <c r="K31" s="10" t="s">
        <v>24</v>
      </c>
      <c r="L31" s="9">
        <v>4.12849884033204</v>
      </c>
      <c r="M31" s="9">
        <v>4.1364898681650004</v>
      </c>
      <c r="N31" s="9">
        <v>-15.514999389648001</v>
      </c>
      <c r="O31" s="10" t="s">
        <v>24</v>
      </c>
      <c r="P31" s="9">
        <v>3.3684967041020299</v>
      </c>
      <c r="Q31" s="9">
        <v>4.5730010986330303</v>
      </c>
      <c r="R31" s="9">
        <v>-14.066496276856</v>
      </c>
      <c r="S31" s="10" t="s">
        <v>24</v>
      </c>
      <c r="T31" s="9">
        <v>3.7820053100580302</v>
      </c>
      <c r="U31" s="9">
        <v>3.6974990844720401</v>
      </c>
      <c r="V31" s="9">
        <v>-13.432499694823999</v>
      </c>
      <c r="W31" s="10" t="s">
        <v>24</v>
      </c>
      <c r="X31" s="9">
        <v>3.8345016479490299</v>
      </c>
      <c r="Y31" s="9">
        <v>3.285505676269</v>
      </c>
    </row>
    <row r="32" spans="1:25" x14ac:dyDescent="0.25">
      <c r="A32" s="22" t="s">
        <v>119</v>
      </c>
      <c r="B32" s="9">
        <v>-26.232389475421002</v>
      </c>
      <c r="C32" s="9">
        <v>1.97637914704399</v>
      </c>
      <c r="D32" s="9">
        <v>3.7154666558390099</v>
      </c>
      <c r="E32" s="10" t="s">
        <v>24</v>
      </c>
      <c r="F32" s="9">
        <v>-24.883499145506999</v>
      </c>
      <c r="G32" s="9">
        <v>1.9550003051759901</v>
      </c>
      <c r="H32" s="9">
        <v>1.67349929809598</v>
      </c>
      <c r="I32" s="9">
        <v>1.4004974365249701</v>
      </c>
      <c r="J32" s="9">
        <v>-26.746501159668</v>
      </c>
      <c r="K32" s="9">
        <v>0.93549575805599305</v>
      </c>
      <c r="L32" s="9">
        <v>2.9575027465820098</v>
      </c>
      <c r="M32" s="9">
        <v>1.55149993896597</v>
      </c>
      <c r="N32" s="9">
        <v>-26.939996337890999</v>
      </c>
      <c r="O32" s="9">
        <v>2.43050537109298</v>
      </c>
      <c r="P32" s="9">
        <v>3.6834976196290099</v>
      </c>
      <c r="Q32" s="9">
        <v>1.0620056152340001</v>
      </c>
      <c r="R32" s="9">
        <v>-26.661996459960999</v>
      </c>
      <c r="S32" s="9">
        <v>2.4395004272460601</v>
      </c>
      <c r="T32" s="9">
        <v>4.7935043334960596</v>
      </c>
      <c r="U32" s="9">
        <v>-0.70999450683598297</v>
      </c>
      <c r="V32" s="9">
        <v>-26.203504943847999</v>
      </c>
      <c r="W32" s="9">
        <v>2.4369964599610499</v>
      </c>
      <c r="X32" s="9">
        <v>5.1569946289060304</v>
      </c>
      <c r="Y32" s="9">
        <v>-1.22550201416101</v>
      </c>
    </row>
    <row r="33" spans="1:25" x14ac:dyDescent="0.25">
      <c r="A33" s="22" t="s">
        <v>120</v>
      </c>
      <c r="B33" s="9">
        <v>-11.701804392130001</v>
      </c>
      <c r="C33" s="9">
        <v>1.31199782232</v>
      </c>
      <c r="D33" s="9">
        <v>2.0792576320490102</v>
      </c>
      <c r="E33" s="9">
        <v>-0.59185940427295203</v>
      </c>
      <c r="F33" s="9">
        <v>-13.905001831053999</v>
      </c>
      <c r="G33" s="9">
        <v>2.5234970092779698</v>
      </c>
      <c r="H33" s="9">
        <v>4.83349914550897</v>
      </c>
      <c r="I33" s="9">
        <v>-2.65100708007702</v>
      </c>
      <c r="J33" s="9">
        <v>-13.463500213623</v>
      </c>
      <c r="K33" s="9">
        <v>1.93650131225601</v>
      </c>
      <c r="L33" s="9">
        <v>2.77000045776302</v>
      </c>
      <c r="M33" s="9">
        <v>-1.7375053405760099</v>
      </c>
      <c r="N33" s="9">
        <v>-11.874000549315999</v>
      </c>
      <c r="O33" s="9">
        <v>1.08349456787096</v>
      </c>
      <c r="P33" s="9">
        <v>1.3329986572269901</v>
      </c>
      <c r="Q33" s="10" t="s">
        <v>24</v>
      </c>
      <c r="R33" s="9">
        <v>-9.9770050048829795</v>
      </c>
      <c r="S33" s="9">
        <v>0.88599548339800505</v>
      </c>
      <c r="T33" s="9">
        <v>1.1834976196290099</v>
      </c>
      <c r="U33" s="9">
        <v>0.77699279785105102</v>
      </c>
      <c r="V33" s="9">
        <v>-9.6915008544920092</v>
      </c>
      <c r="W33" s="10" t="s">
        <v>24</v>
      </c>
      <c r="X33" s="10" t="s">
        <v>24</v>
      </c>
      <c r="Y33" s="10" t="s">
        <v>24</v>
      </c>
    </row>
    <row r="34" spans="1:25" x14ac:dyDescent="0.25">
      <c r="A34" s="22" t="s">
        <v>121</v>
      </c>
      <c r="B34" s="9">
        <v>-23.045487156798998</v>
      </c>
      <c r="C34" s="9">
        <v>2.77274180965702</v>
      </c>
      <c r="D34" s="9">
        <v>1.6980200417260101</v>
      </c>
      <c r="E34" s="11">
        <v>-4.3411567051399498</v>
      </c>
      <c r="F34" s="9">
        <v>-23.040499877929001</v>
      </c>
      <c r="G34" s="9">
        <v>2.22300109863298</v>
      </c>
      <c r="H34" s="9">
        <v>2.0569999694829701</v>
      </c>
      <c r="I34" s="9">
        <v>-4.9105102539050396</v>
      </c>
      <c r="J34" s="9">
        <v>-24.284500885010001</v>
      </c>
      <c r="K34" s="9">
        <v>2.7624992370599801</v>
      </c>
      <c r="L34" s="9">
        <v>1.5990043640129801</v>
      </c>
      <c r="M34" s="9">
        <v>-4.3224952697750298</v>
      </c>
      <c r="N34" s="9">
        <v>-23.298997497559</v>
      </c>
      <c r="O34" s="9">
        <v>3.35900115966695</v>
      </c>
      <c r="P34" s="9">
        <v>1.64799957275397</v>
      </c>
      <c r="Q34" s="9">
        <v>-3.3929855346680098</v>
      </c>
      <c r="R34" s="9">
        <v>-22.572505187988</v>
      </c>
      <c r="S34" s="9">
        <v>3.1319946289060598</v>
      </c>
      <c r="T34" s="9">
        <v>2.1949966430670398</v>
      </c>
      <c r="U34" s="9">
        <v>-3.63050079345697</v>
      </c>
      <c r="V34" s="9">
        <v>-22.462506103515999</v>
      </c>
      <c r="W34" s="9">
        <v>2.3844940185550199</v>
      </c>
      <c r="X34" s="9">
        <v>1.7579925537110099</v>
      </c>
      <c r="Y34" s="9">
        <v>-4.9405090332040196</v>
      </c>
    </row>
    <row r="35" spans="1:25" x14ac:dyDescent="0.25">
      <c r="A35" s="22" t="s">
        <v>122</v>
      </c>
      <c r="B35" s="9">
        <v>-11.343682764668999</v>
      </c>
      <c r="C35" s="9">
        <v>1.46074398733703</v>
      </c>
      <c r="D35" s="10" t="s">
        <v>24</v>
      </c>
      <c r="E35" s="11">
        <v>-3.7492973008670001</v>
      </c>
      <c r="F35" s="9">
        <v>-9.135498046875</v>
      </c>
      <c r="G35" s="10" t="s">
        <v>24</v>
      </c>
      <c r="H35" s="9">
        <v>-2.7764991760259901</v>
      </c>
      <c r="I35" s="9">
        <v>-2.25950317382802</v>
      </c>
      <c r="J35" s="9">
        <v>-10.821000671387001</v>
      </c>
      <c r="K35" s="9">
        <v>0.82599792480397105</v>
      </c>
      <c r="L35" s="9">
        <v>-1.1709960937500301</v>
      </c>
      <c r="M35" s="9">
        <v>-2.5849899291990299</v>
      </c>
      <c r="N35" s="9">
        <v>-11.424996948243001</v>
      </c>
      <c r="O35" s="9">
        <v>2.27550659179599</v>
      </c>
      <c r="P35" s="10" t="s">
        <v>24</v>
      </c>
      <c r="Q35" s="9">
        <v>-3.51099548339903</v>
      </c>
      <c r="R35" s="9">
        <v>-12.595500183105001</v>
      </c>
      <c r="S35" s="9">
        <v>2.2459991455080499</v>
      </c>
      <c r="T35" s="9">
        <v>1.0114990234380301</v>
      </c>
      <c r="U35" s="11">
        <v>-4.4074935913080298</v>
      </c>
      <c r="V35" s="9">
        <v>-12.771005249024</v>
      </c>
      <c r="W35" s="9">
        <v>2.4829940795900698</v>
      </c>
      <c r="X35" s="9">
        <v>1.3224929809570101</v>
      </c>
      <c r="Y35" s="9">
        <v>-4.5110076904300103</v>
      </c>
    </row>
    <row r="36" spans="1:25" x14ac:dyDescent="0.25">
      <c r="A36" s="29" t="s">
        <v>41</v>
      </c>
      <c r="B36" s="30"/>
      <c r="C36" s="30"/>
      <c r="D36" s="30"/>
      <c r="E36" s="30"/>
      <c r="F36" s="30"/>
      <c r="G36" s="30"/>
      <c r="H36" s="30"/>
      <c r="I36" s="30"/>
      <c r="J36" s="30"/>
      <c r="K36" s="30"/>
      <c r="L36" s="30"/>
      <c r="M36" s="30"/>
      <c r="N36" s="30"/>
      <c r="O36" s="30"/>
      <c r="P36" s="30"/>
      <c r="Q36" s="30"/>
      <c r="R36" s="30"/>
      <c r="S36" s="30"/>
      <c r="T36" s="30"/>
      <c r="U36" s="30"/>
      <c r="V36" s="30"/>
      <c r="W36" s="30"/>
      <c r="X36" s="30"/>
      <c r="Y36" s="30"/>
    </row>
    <row r="37" spans="1:25" x14ac:dyDescent="0.25">
      <c r="A37" s="22" t="s">
        <v>123</v>
      </c>
      <c r="B37" s="10" t="s">
        <v>22</v>
      </c>
      <c r="C37" s="10" t="s">
        <v>22</v>
      </c>
      <c r="D37" s="10" t="s">
        <v>22</v>
      </c>
      <c r="E37" s="10" t="s">
        <v>22</v>
      </c>
      <c r="F37" s="10" t="s">
        <v>22</v>
      </c>
      <c r="G37" s="10" t="s">
        <v>22</v>
      </c>
      <c r="H37" s="10" t="s">
        <v>22</v>
      </c>
      <c r="I37" s="10" t="s">
        <v>22</v>
      </c>
      <c r="J37" s="10" t="s">
        <v>22</v>
      </c>
      <c r="K37" s="10" t="s">
        <v>22</v>
      </c>
      <c r="L37" s="10" t="s">
        <v>22</v>
      </c>
      <c r="M37" s="10" t="s">
        <v>22</v>
      </c>
      <c r="N37" s="10" t="s">
        <v>22</v>
      </c>
      <c r="O37" s="10" t="s">
        <v>22</v>
      </c>
      <c r="P37" s="10" t="s">
        <v>22</v>
      </c>
      <c r="Q37" s="10" t="s">
        <v>22</v>
      </c>
      <c r="R37" s="10" t="s">
        <v>22</v>
      </c>
      <c r="S37" s="10" t="s">
        <v>22</v>
      </c>
      <c r="T37" s="10" t="s">
        <v>22</v>
      </c>
      <c r="U37" s="10" t="s">
        <v>22</v>
      </c>
      <c r="V37" s="10" t="s">
        <v>22</v>
      </c>
      <c r="W37" s="10" t="s">
        <v>22</v>
      </c>
      <c r="X37" s="10" t="s">
        <v>22</v>
      </c>
      <c r="Y37" s="10" t="s">
        <v>22</v>
      </c>
    </row>
    <row r="38" spans="1:25" x14ac:dyDescent="0.25">
      <c r="A38" s="29" t="s">
        <v>44</v>
      </c>
      <c r="B38" s="30"/>
      <c r="C38" s="30"/>
      <c r="D38" s="30"/>
      <c r="E38" s="30"/>
      <c r="F38" s="30"/>
      <c r="G38" s="30"/>
      <c r="H38" s="30"/>
      <c r="I38" s="30"/>
      <c r="J38" s="30"/>
      <c r="K38" s="30"/>
      <c r="L38" s="30"/>
      <c r="M38" s="30"/>
      <c r="N38" s="30"/>
      <c r="O38" s="30"/>
      <c r="P38" s="30"/>
      <c r="Q38" s="30"/>
      <c r="R38" s="30"/>
      <c r="S38" s="30"/>
      <c r="T38" s="30"/>
      <c r="U38" s="30"/>
      <c r="V38" s="30"/>
      <c r="W38" s="30"/>
      <c r="X38" s="30"/>
      <c r="Y38" s="30"/>
    </row>
    <row r="39" spans="1:25" x14ac:dyDescent="0.25">
      <c r="A39" s="22" t="s">
        <v>124</v>
      </c>
      <c r="B39" s="26">
        <v>-4.5489657021839802</v>
      </c>
      <c r="C39" s="9">
        <v>4.7639585413730297</v>
      </c>
      <c r="D39" s="11">
        <v>12.141422475264999</v>
      </c>
      <c r="E39" s="10" t="s">
        <v>22</v>
      </c>
      <c r="F39" s="26">
        <v>-2.05349960327101</v>
      </c>
      <c r="G39" s="9">
        <v>5.4110000610359901</v>
      </c>
      <c r="H39" s="9">
        <v>14.386002349854</v>
      </c>
      <c r="I39" s="10" t="s">
        <v>22</v>
      </c>
      <c r="J39" s="26">
        <v>-5.2260002136230002</v>
      </c>
      <c r="K39" s="9">
        <v>4.7240028381349903</v>
      </c>
      <c r="L39" s="9">
        <v>12.909001159668</v>
      </c>
      <c r="M39" s="10" t="s">
        <v>22</v>
      </c>
      <c r="N39" s="26">
        <v>-6.37900085449201</v>
      </c>
      <c r="O39" s="9">
        <v>4.0785049438479701</v>
      </c>
      <c r="P39" s="9">
        <v>11.484004211426001</v>
      </c>
      <c r="Q39" s="10" t="s">
        <v>22</v>
      </c>
      <c r="R39" s="26">
        <v>-4.88050079345697</v>
      </c>
      <c r="S39" s="9">
        <v>5.2600036621090602</v>
      </c>
      <c r="T39" s="9">
        <v>11.164500427246001</v>
      </c>
      <c r="U39" s="10" t="s">
        <v>22</v>
      </c>
      <c r="V39" s="26">
        <v>-4.3864959716800103</v>
      </c>
      <c r="W39" s="9">
        <v>5.0355010986330102</v>
      </c>
      <c r="X39" s="9">
        <v>9.4909973144530095</v>
      </c>
      <c r="Y39" s="10" t="s">
        <v>22</v>
      </c>
    </row>
    <row r="40" spans="1:25" x14ac:dyDescent="0.25">
      <c r="A40" s="29" t="s">
        <v>47</v>
      </c>
      <c r="B40" s="30"/>
      <c r="C40" s="30"/>
      <c r="D40" s="30"/>
      <c r="E40" s="30"/>
      <c r="F40" s="30"/>
      <c r="G40" s="30"/>
      <c r="H40" s="30"/>
      <c r="I40" s="30"/>
      <c r="J40" s="30"/>
      <c r="K40" s="30"/>
      <c r="L40" s="30"/>
      <c r="M40" s="30"/>
      <c r="N40" s="30"/>
      <c r="O40" s="30"/>
      <c r="P40" s="30"/>
      <c r="Q40" s="30"/>
      <c r="R40" s="30"/>
      <c r="S40" s="30"/>
      <c r="T40" s="30"/>
      <c r="U40" s="30"/>
      <c r="V40" s="30"/>
      <c r="W40" s="30"/>
      <c r="X40" s="30"/>
      <c r="Y40" s="30"/>
    </row>
    <row r="41" spans="1:25" x14ac:dyDescent="0.25">
      <c r="A41" s="22" t="s">
        <v>125</v>
      </c>
      <c r="B41" s="9">
        <v>-3.2254713125260501</v>
      </c>
      <c r="C41" s="9">
        <v>0.84412435428993104</v>
      </c>
      <c r="D41" s="9">
        <v>2.7808962271889799</v>
      </c>
      <c r="E41" s="10" t="s">
        <v>22</v>
      </c>
      <c r="F41" s="26">
        <v>-3.8854965209960102</v>
      </c>
      <c r="G41" s="10" t="s">
        <v>24</v>
      </c>
      <c r="H41" s="9">
        <v>4.1830024719240004</v>
      </c>
      <c r="I41" s="10" t="s">
        <v>22</v>
      </c>
      <c r="J41" s="26">
        <v>-4.2050025939940099</v>
      </c>
      <c r="K41" s="9">
        <v>0.70599517822299196</v>
      </c>
      <c r="L41" s="9">
        <v>3.2824958801270201</v>
      </c>
      <c r="M41" s="10" t="s">
        <v>22</v>
      </c>
      <c r="N41" s="9">
        <v>-3.88600616455096</v>
      </c>
      <c r="O41" s="9">
        <v>0.95499572753902795</v>
      </c>
      <c r="P41" s="9">
        <v>2.1984924316400298</v>
      </c>
      <c r="Q41" s="10" t="s">
        <v>22</v>
      </c>
      <c r="R41" s="26">
        <v>-2.78699951171797</v>
      </c>
      <c r="S41" s="9">
        <v>0.75850219726601198</v>
      </c>
      <c r="T41" s="9">
        <v>1.8325057983400399</v>
      </c>
      <c r="U41" s="10" t="s">
        <v>22</v>
      </c>
      <c r="V41" s="26">
        <v>-1.1429992675779801</v>
      </c>
      <c r="W41" s="9">
        <v>1.39149932861403</v>
      </c>
      <c r="X41" s="9">
        <v>2.7444976806639798</v>
      </c>
      <c r="Y41" s="10" t="s">
        <v>22</v>
      </c>
    </row>
    <row r="42" spans="1:25" x14ac:dyDescent="0.25">
      <c r="A42" s="22" t="s">
        <v>126</v>
      </c>
      <c r="B42" s="26">
        <v>3.54613318882895</v>
      </c>
      <c r="C42" s="9">
        <v>2.0366820681649598</v>
      </c>
      <c r="D42" s="11">
        <v>7.0044708325559704</v>
      </c>
      <c r="E42" s="10" t="s">
        <v>22</v>
      </c>
      <c r="F42" s="26">
        <v>1.0170021057130001</v>
      </c>
      <c r="G42" s="9">
        <v>1.1425025939940101</v>
      </c>
      <c r="H42" s="11">
        <v>9.3770011901860109</v>
      </c>
      <c r="I42" s="10" t="s">
        <v>22</v>
      </c>
      <c r="J42" s="26">
        <v>2.22099838256801</v>
      </c>
      <c r="K42" s="9">
        <v>3.4514991760250102</v>
      </c>
      <c r="L42" s="9">
        <v>8.2714988708490598</v>
      </c>
      <c r="M42" s="10" t="s">
        <v>22</v>
      </c>
      <c r="N42" s="26">
        <v>2.9214996337889798</v>
      </c>
      <c r="O42" s="9">
        <v>2.6609985351569798</v>
      </c>
      <c r="P42" s="9">
        <v>5.8519958496089499</v>
      </c>
      <c r="Q42" s="10" t="s">
        <v>22</v>
      </c>
      <c r="R42" s="26">
        <v>4.7305038452150301</v>
      </c>
      <c r="S42" s="9">
        <v>1.3990097045900101</v>
      </c>
      <c r="T42" s="9">
        <v>5.5330062866210001</v>
      </c>
      <c r="U42" s="10" t="s">
        <v>22</v>
      </c>
      <c r="V42" s="9">
        <v>7.4144973754890202</v>
      </c>
      <c r="W42" s="9">
        <v>1.8360000610360301</v>
      </c>
      <c r="X42" s="11">
        <v>8.1684967041019796</v>
      </c>
      <c r="Y42" s="10" t="s">
        <v>22</v>
      </c>
    </row>
    <row r="43" spans="1:25" x14ac:dyDescent="0.25">
      <c r="A43" s="22" t="s">
        <v>127</v>
      </c>
      <c r="B43" s="8" t="s">
        <v>102</v>
      </c>
      <c r="C43" s="9">
        <v>0.90175334332900503</v>
      </c>
      <c r="D43" s="9">
        <v>3.3914212432450199</v>
      </c>
      <c r="E43" s="10" t="s">
        <v>22</v>
      </c>
      <c r="F43" s="26">
        <v>-2.8884971618650201</v>
      </c>
      <c r="G43" s="9">
        <v>1.42050170898401</v>
      </c>
      <c r="H43" s="9">
        <v>5.0020004272470002</v>
      </c>
      <c r="I43" s="10" t="s">
        <v>22</v>
      </c>
      <c r="J43" s="26">
        <v>-1.99450149536199</v>
      </c>
      <c r="K43" s="9">
        <v>1.58049926757701</v>
      </c>
      <c r="L43" s="9">
        <v>3.2654975891100499</v>
      </c>
      <c r="M43" s="10" t="s">
        <v>22</v>
      </c>
      <c r="N43" s="8" t="s">
        <v>102</v>
      </c>
      <c r="O43" s="9">
        <v>1.0859909057620001</v>
      </c>
      <c r="P43" s="9">
        <v>2.5499938964840099</v>
      </c>
      <c r="Q43" s="10" t="s">
        <v>22</v>
      </c>
      <c r="R43" s="26">
        <v>1.9924987792970199</v>
      </c>
      <c r="S43" s="10" t="s">
        <v>24</v>
      </c>
      <c r="T43" s="9">
        <v>2.7565002441400002</v>
      </c>
      <c r="U43" s="10" t="s">
        <v>22</v>
      </c>
      <c r="V43" s="26">
        <v>3.4989974975589999</v>
      </c>
      <c r="W43" s="10" t="s">
        <v>24</v>
      </c>
      <c r="X43" s="9">
        <v>3.0229965209960001</v>
      </c>
      <c r="Y43" s="10" t="s">
        <v>22</v>
      </c>
    </row>
    <row r="44" spans="1:25" x14ac:dyDescent="0.25">
      <c r="A44" s="22" t="s">
        <v>128</v>
      </c>
      <c r="B44" s="9">
        <v>6.7716045013550001</v>
      </c>
      <c r="C44" s="9">
        <v>1.1925577138750301</v>
      </c>
      <c r="D44" s="9">
        <v>4.2235746053669896</v>
      </c>
      <c r="E44" s="10" t="s">
        <v>22</v>
      </c>
      <c r="F44" s="26">
        <v>4.9024986267090203</v>
      </c>
      <c r="G44" s="9">
        <v>1.04099960327102</v>
      </c>
      <c r="H44" s="9">
        <v>5.1939987182620104</v>
      </c>
      <c r="I44" s="10" t="s">
        <v>22</v>
      </c>
      <c r="J44" s="26">
        <v>6.4260009765620199</v>
      </c>
      <c r="K44" s="9">
        <v>2.7455039978020199</v>
      </c>
      <c r="L44" s="9">
        <v>4.9890029907220397</v>
      </c>
      <c r="M44" s="10" t="s">
        <v>22</v>
      </c>
      <c r="N44" s="9">
        <v>6.8075057983399496</v>
      </c>
      <c r="O44" s="9">
        <v>1.7060028076179501</v>
      </c>
      <c r="P44" s="9">
        <v>3.6535034179689201</v>
      </c>
      <c r="Q44" s="10" t="s">
        <v>22</v>
      </c>
      <c r="R44" s="9">
        <v>7.5175033569329903</v>
      </c>
      <c r="S44" s="9">
        <v>0.64050750732400297</v>
      </c>
      <c r="T44" s="9">
        <v>3.7005004882809698</v>
      </c>
      <c r="U44" s="10" t="s">
        <v>22</v>
      </c>
      <c r="V44" s="9">
        <v>8.5574966430669992</v>
      </c>
      <c r="W44" s="10" t="s">
        <v>24</v>
      </c>
      <c r="X44" s="9">
        <v>5.4239990234380002</v>
      </c>
      <c r="Y44" s="10" t="s">
        <v>22</v>
      </c>
    </row>
    <row r="45" spans="1:25" x14ac:dyDescent="0.25">
      <c r="A45" s="22" t="s">
        <v>129</v>
      </c>
      <c r="B45" s="9">
        <v>3.5066199835510501</v>
      </c>
      <c r="C45" s="10" t="s">
        <v>24</v>
      </c>
      <c r="D45" s="9">
        <v>0.61052501605604403</v>
      </c>
      <c r="E45" s="10" t="s">
        <v>22</v>
      </c>
      <c r="F45" s="26">
        <v>0.99699935913099602</v>
      </c>
      <c r="G45" s="9">
        <v>1.3189987182610099</v>
      </c>
      <c r="H45" s="9">
        <v>0.81899795532299902</v>
      </c>
      <c r="I45" s="10" t="s">
        <v>22</v>
      </c>
      <c r="J45" s="26">
        <v>2.2105010986320202</v>
      </c>
      <c r="K45" s="9">
        <v>0.87450408935401902</v>
      </c>
      <c r="L45" s="10" t="s">
        <v>24</v>
      </c>
      <c r="M45" s="10" t="s">
        <v>22</v>
      </c>
      <c r="N45" s="26">
        <v>4.0710006713869697</v>
      </c>
      <c r="O45" s="10" t="s">
        <v>24</v>
      </c>
      <c r="P45" s="10" t="s">
        <v>24</v>
      </c>
      <c r="Q45" s="10" t="s">
        <v>22</v>
      </c>
      <c r="R45" s="9">
        <v>4.7794982910149901</v>
      </c>
      <c r="S45" s="10" t="s">
        <v>24</v>
      </c>
      <c r="T45" s="9">
        <v>0.92399444579996304</v>
      </c>
      <c r="U45" s="10" t="s">
        <v>22</v>
      </c>
      <c r="V45" s="26">
        <v>4.6419967651369802</v>
      </c>
      <c r="W45" s="9">
        <v>-1.88800048828102</v>
      </c>
      <c r="X45" s="10" t="s">
        <v>24</v>
      </c>
      <c r="Y45" s="10" t="s">
        <v>22</v>
      </c>
    </row>
    <row r="46" spans="1:25" x14ac:dyDescent="0.25">
      <c r="A46" s="22" t="s">
        <v>130</v>
      </c>
      <c r="B46" s="26">
        <v>-3.26498451780395</v>
      </c>
      <c r="C46" s="9">
        <v>-1.1349287248359601</v>
      </c>
      <c r="D46" s="9">
        <v>-3.61304958931095</v>
      </c>
      <c r="E46" s="10" t="s">
        <v>22</v>
      </c>
      <c r="F46" s="26">
        <v>-3.90549926757802</v>
      </c>
      <c r="G46" s="10" t="s">
        <v>24</v>
      </c>
      <c r="H46" s="9">
        <v>-4.3750007629390097</v>
      </c>
      <c r="I46" s="10" t="s">
        <v>22</v>
      </c>
      <c r="J46" s="26">
        <v>-4.2154998779300001</v>
      </c>
      <c r="K46" s="9">
        <v>-1.870999908448</v>
      </c>
      <c r="L46" s="9">
        <v>-5.0060012817389996</v>
      </c>
      <c r="M46" s="10" t="s">
        <v>22</v>
      </c>
      <c r="N46" s="26">
        <v>-2.7365051269529799</v>
      </c>
      <c r="O46" s="9">
        <v>-1.57500762939497</v>
      </c>
      <c r="P46" s="9">
        <v>-3.30200195312494</v>
      </c>
      <c r="Q46" s="10" t="s">
        <v>22</v>
      </c>
      <c r="R46" s="26">
        <v>-2.7380050659180002</v>
      </c>
      <c r="S46" s="9">
        <v>-1.0815093994140199</v>
      </c>
      <c r="T46" s="9">
        <v>-2.776506042481</v>
      </c>
      <c r="U46" s="10" t="s">
        <v>22</v>
      </c>
      <c r="V46" s="26">
        <v>-3.9154998779300199</v>
      </c>
      <c r="W46" s="9">
        <v>-2.33250122070302</v>
      </c>
      <c r="X46" s="9">
        <v>-5.1455001831059803</v>
      </c>
      <c r="Y46" s="10" t="s">
        <v>22</v>
      </c>
    </row>
    <row r="47" spans="1:25" x14ac:dyDescent="0.25">
      <c r="A47" s="29" t="s">
        <v>52</v>
      </c>
      <c r="B47" s="30"/>
      <c r="C47" s="30"/>
      <c r="D47" s="30"/>
      <c r="E47" s="30"/>
      <c r="F47" s="30"/>
      <c r="G47" s="30"/>
      <c r="H47" s="30"/>
      <c r="I47" s="30"/>
      <c r="J47" s="30"/>
      <c r="K47" s="30"/>
      <c r="L47" s="30"/>
      <c r="M47" s="30"/>
      <c r="N47" s="30"/>
      <c r="O47" s="30"/>
      <c r="P47" s="30"/>
      <c r="Q47" s="30"/>
      <c r="R47" s="30"/>
      <c r="S47" s="30"/>
      <c r="T47" s="30"/>
      <c r="U47" s="30"/>
      <c r="V47" s="30"/>
      <c r="W47" s="30"/>
      <c r="X47" s="30"/>
      <c r="Y47" s="30"/>
    </row>
    <row r="48" spans="1:25" x14ac:dyDescent="0.25">
      <c r="A48" s="22" t="s">
        <v>131</v>
      </c>
      <c r="B48" s="26">
        <v>1.81433235759397</v>
      </c>
      <c r="C48" s="9">
        <v>2.06425346227297</v>
      </c>
      <c r="D48" s="9">
        <v>3.4814818840930002</v>
      </c>
      <c r="E48" s="10" t="s">
        <v>22</v>
      </c>
      <c r="F48" s="26">
        <v>-0.69250183105498297</v>
      </c>
      <c r="G48" s="9">
        <v>3.0364997863759999</v>
      </c>
      <c r="H48" s="9">
        <v>6.2424980163569899</v>
      </c>
      <c r="I48" s="10" t="s">
        <v>22</v>
      </c>
      <c r="J48" s="26">
        <v>-0.760502624512014</v>
      </c>
      <c r="K48" s="9">
        <v>2.35250244140695</v>
      </c>
      <c r="L48" s="9">
        <v>3.7269973754889598</v>
      </c>
      <c r="M48" s="10" t="s">
        <v>22</v>
      </c>
      <c r="N48" s="26">
        <v>1.81049346923902</v>
      </c>
      <c r="O48" s="9">
        <v>2.1619934082030499</v>
      </c>
      <c r="P48" s="9">
        <v>2.9529922485350002</v>
      </c>
      <c r="Q48" s="10" t="s">
        <v>22</v>
      </c>
      <c r="R48" s="26">
        <v>3.3035003662109799</v>
      </c>
      <c r="S48" s="9">
        <v>1.34100189208999</v>
      </c>
      <c r="T48" s="9">
        <v>2.20849609374994</v>
      </c>
      <c r="U48" s="10" t="s">
        <v>22</v>
      </c>
      <c r="V48" s="26">
        <v>5.1919952392580102</v>
      </c>
      <c r="W48" s="9">
        <v>1.75348968505801</v>
      </c>
      <c r="X48" s="9">
        <v>2.95799560546897</v>
      </c>
      <c r="Y48" s="10" t="s">
        <v>22</v>
      </c>
    </row>
    <row r="49" spans="1:25" x14ac:dyDescent="0.25">
      <c r="A49" s="22" t="s">
        <v>132</v>
      </c>
      <c r="B49" s="9">
        <v>6.8676132542559598</v>
      </c>
      <c r="C49" s="9">
        <v>1.07833372384994</v>
      </c>
      <c r="D49" s="10" t="s">
        <v>24</v>
      </c>
      <c r="E49" s="10" t="s">
        <v>22</v>
      </c>
      <c r="F49" s="9">
        <v>6.3375007629390199</v>
      </c>
      <c r="G49" s="9">
        <v>4.3260002136219997</v>
      </c>
      <c r="H49" s="9">
        <v>4.187502288818</v>
      </c>
      <c r="I49" s="10" t="s">
        <v>22</v>
      </c>
      <c r="J49" s="9">
        <v>6.3769981384269796</v>
      </c>
      <c r="K49" s="9">
        <v>1.3709999084469799</v>
      </c>
      <c r="L49" s="9">
        <v>0.54499435424799003</v>
      </c>
      <c r="M49" s="10" t="s">
        <v>22</v>
      </c>
      <c r="N49" s="9">
        <v>7.0404968261719896</v>
      </c>
      <c r="O49" s="10" t="s">
        <v>24</v>
      </c>
      <c r="P49" s="9">
        <v>-1.3680038452150101</v>
      </c>
      <c r="Q49" s="10" t="s">
        <v>22</v>
      </c>
      <c r="R49" s="9">
        <v>7.3319992065430002</v>
      </c>
      <c r="S49" s="10" t="s">
        <v>24</v>
      </c>
      <c r="T49" s="9">
        <v>-1.2980056762700101</v>
      </c>
      <c r="U49" s="10" t="s">
        <v>22</v>
      </c>
      <c r="V49" s="9">
        <v>7.6614929199220096</v>
      </c>
      <c r="W49" s="10" t="s">
        <v>24</v>
      </c>
      <c r="X49" s="9">
        <v>-0.98350982665999698</v>
      </c>
      <c r="Y49" s="10" t="s">
        <v>22</v>
      </c>
    </row>
    <row r="50" spans="1:25" x14ac:dyDescent="0.25">
      <c r="A50" s="22" t="s">
        <v>133</v>
      </c>
      <c r="B50" s="26">
        <v>0.59665726872197</v>
      </c>
      <c r="C50" s="10" t="s">
        <v>24</v>
      </c>
      <c r="D50" s="9">
        <v>-2.64033231789301</v>
      </c>
      <c r="E50" s="10" t="s">
        <v>22</v>
      </c>
      <c r="F50" s="8" t="s">
        <v>102</v>
      </c>
      <c r="G50" s="11">
        <v>5.8874999999989903</v>
      </c>
      <c r="H50" s="9">
        <v>5.9729995727530003</v>
      </c>
      <c r="I50" s="10" t="s">
        <v>22</v>
      </c>
      <c r="J50" s="26">
        <v>-0.87500305175802895</v>
      </c>
      <c r="K50" s="9">
        <v>0.912995910644952</v>
      </c>
      <c r="L50" s="9">
        <v>-1.0255020141600499</v>
      </c>
      <c r="M50" s="10" t="s">
        <v>22</v>
      </c>
      <c r="N50" s="8" t="s">
        <v>102</v>
      </c>
      <c r="O50" s="9">
        <v>-1.3025054931640101</v>
      </c>
      <c r="P50" s="9">
        <v>-4.8730056762690301</v>
      </c>
      <c r="Q50" s="10" t="s">
        <v>22</v>
      </c>
      <c r="R50" s="26">
        <v>1.2414993286129701</v>
      </c>
      <c r="S50" s="9">
        <v>-1.80500335693404</v>
      </c>
      <c r="T50" s="11">
        <v>-6.1295028686530504</v>
      </c>
      <c r="U50" s="10" t="s">
        <v>22</v>
      </c>
      <c r="V50" s="26">
        <v>1.7779983520509901</v>
      </c>
      <c r="W50" s="9">
        <v>-1.9650039672850399</v>
      </c>
      <c r="X50" s="9">
        <v>-6.1754989624020604</v>
      </c>
      <c r="Y50" s="10" t="s">
        <v>22</v>
      </c>
    </row>
    <row r="51" spans="1:25" x14ac:dyDescent="0.25">
      <c r="A51" s="22" t="s">
        <v>134</v>
      </c>
      <c r="B51" s="9">
        <v>5.05328089666199</v>
      </c>
      <c r="C51" s="9">
        <v>-0.98591973842303604</v>
      </c>
      <c r="D51" s="9">
        <v>-3.4664749372400401</v>
      </c>
      <c r="E51" s="10" t="s">
        <v>22</v>
      </c>
      <c r="F51" s="9">
        <v>7.0300025939940003</v>
      </c>
      <c r="G51" s="9">
        <v>1.289500427246</v>
      </c>
      <c r="H51" s="9">
        <v>-2.0549957275389898</v>
      </c>
      <c r="I51" s="10" t="s">
        <v>22</v>
      </c>
      <c r="J51" s="9">
        <v>7.1375007629390002</v>
      </c>
      <c r="K51" s="9">
        <v>-0.98150253295997902</v>
      </c>
      <c r="L51" s="9">
        <v>-3.1820030212409698</v>
      </c>
      <c r="M51" s="10" t="s">
        <v>22</v>
      </c>
      <c r="N51" s="9">
        <v>5.2300033569329702</v>
      </c>
      <c r="O51" s="9">
        <v>-2.0674957275390402</v>
      </c>
      <c r="P51" s="9">
        <v>-4.3209960937500096</v>
      </c>
      <c r="Q51" s="10" t="s">
        <v>22</v>
      </c>
      <c r="R51" s="9">
        <v>4.0284988403320199</v>
      </c>
      <c r="S51" s="9">
        <v>-1.26750335693401</v>
      </c>
      <c r="T51" s="9">
        <v>-3.5065017700199501</v>
      </c>
      <c r="U51" s="10" t="s">
        <v>22</v>
      </c>
      <c r="V51" s="26">
        <v>2.4694976806640101</v>
      </c>
      <c r="W51" s="9">
        <v>-1.7315032958979899</v>
      </c>
      <c r="X51" s="9">
        <v>-3.94150543212896</v>
      </c>
      <c r="Y51" s="10" t="s">
        <v>22</v>
      </c>
    </row>
    <row r="52" spans="1:25" x14ac:dyDescent="0.25">
      <c r="A52" s="22" t="s">
        <v>135</v>
      </c>
      <c r="B52" s="26">
        <v>-1.217675088872</v>
      </c>
      <c r="C52" s="9">
        <v>-1.9437972175190299</v>
      </c>
      <c r="D52" s="11">
        <v>-6.1218142019860098</v>
      </c>
      <c r="E52" s="10" t="s">
        <v>22</v>
      </c>
      <c r="F52" s="26">
        <v>1.12750244140599</v>
      </c>
      <c r="G52" s="9">
        <v>2.8510002136230002</v>
      </c>
      <c r="H52" s="10" t="s">
        <v>24</v>
      </c>
      <c r="I52" s="10" t="s">
        <v>22</v>
      </c>
      <c r="J52" s="8" t="s">
        <v>102</v>
      </c>
      <c r="K52" s="9">
        <v>-1.4395065307620001</v>
      </c>
      <c r="L52" s="9">
        <v>-4.75249938964902</v>
      </c>
      <c r="M52" s="10" t="s">
        <v>22</v>
      </c>
      <c r="N52" s="26">
        <v>-1.4869979858400499</v>
      </c>
      <c r="O52" s="9">
        <v>-3.4644989013670502</v>
      </c>
      <c r="P52" s="11">
        <v>-7.8259979248040299</v>
      </c>
      <c r="Q52" s="10" t="s">
        <v>22</v>
      </c>
      <c r="R52" s="26">
        <v>-2.06200103759801</v>
      </c>
      <c r="S52" s="9">
        <v>-3.14600524902403</v>
      </c>
      <c r="T52" s="11">
        <v>-8.33799896240299</v>
      </c>
      <c r="U52" s="10" t="s">
        <v>22</v>
      </c>
      <c r="V52" s="26">
        <v>-3.4139968872070199</v>
      </c>
      <c r="W52" s="9">
        <v>-3.7184936523430601</v>
      </c>
      <c r="X52" s="11">
        <v>-9.1334945678710309</v>
      </c>
      <c r="Y52" s="10" t="s">
        <v>22</v>
      </c>
    </row>
    <row r="53" spans="1:25" x14ac:dyDescent="0.25">
      <c r="A53" s="22" t="s">
        <v>136</v>
      </c>
      <c r="B53" s="9">
        <v>-6.2709559855339903</v>
      </c>
      <c r="C53" s="9">
        <v>-0.95787747909599796</v>
      </c>
      <c r="D53" s="9">
        <v>-2.6553392647459799</v>
      </c>
      <c r="E53" s="10" t="s">
        <v>22</v>
      </c>
      <c r="F53" s="9">
        <v>-5.9025001525879999</v>
      </c>
      <c r="G53" s="9">
        <v>1.5614997863769999</v>
      </c>
      <c r="H53" s="9">
        <v>1.7854972839350001</v>
      </c>
      <c r="I53" s="10" t="s">
        <v>22</v>
      </c>
      <c r="J53" s="9">
        <v>-7.2520011901850099</v>
      </c>
      <c r="K53" s="10" t="s">
        <v>24</v>
      </c>
      <c r="L53" s="9">
        <v>-1.57049636840804</v>
      </c>
      <c r="M53" s="10" t="s">
        <v>22</v>
      </c>
      <c r="N53" s="9">
        <v>-6.7170013427730204</v>
      </c>
      <c r="O53" s="9">
        <v>-1.39700317382801</v>
      </c>
      <c r="P53" s="9">
        <v>-3.5050018310540199</v>
      </c>
      <c r="Q53" s="10" t="s">
        <v>22</v>
      </c>
      <c r="R53" s="9">
        <v>-6.0904998779300303</v>
      </c>
      <c r="S53" s="9">
        <v>-1.8785018920900101</v>
      </c>
      <c r="T53" s="9">
        <v>-4.8314971923830399</v>
      </c>
      <c r="U53" s="10" t="s">
        <v>22</v>
      </c>
      <c r="V53" s="9">
        <v>-5.88349456787103</v>
      </c>
      <c r="W53" s="9">
        <v>-1.9869903564450599</v>
      </c>
      <c r="X53" s="9">
        <v>-5.1919891357420598</v>
      </c>
      <c r="Y53" s="10" t="s">
        <v>22</v>
      </c>
    </row>
    <row r="54" spans="1:25" x14ac:dyDescent="0.25">
      <c r="A54" s="29" t="s">
        <v>57</v>
      </c>
      <c r="B54" s="30"/>
      <c r="C54" s="30"/>
      <c r="D54" s="30"/>
      <c r="E54" s="30"/>
      <c r="F54" s="30"/>
      <c r="G54" s="30"/>
      <c r="H54" s="30"/>
      <c r="I54" s="30"/>
      <c r="J54" s="30"/>
      <c r="K54" s="30"/>
      <c r="L54" s="30"/>
      <c r="M54" s="30"/>
      <c r="N54" s="30"/>
      <c r="O54" s="30"/>
      <c r="P54" s="30"/>
      <c r="Q54" s="30"/>
      <c r="R54" s="30"/>
      <c r="S54" s="30"/>
      <c r="T54" s="30"/>
      <c r="U54" s="30"/>
      <c r="V54" s="30"/>
      <c r="W54" s="30"/>
      <c r="X54" s="30"/>
      <c r="Y54" s="30"/>
    </row>
    <row r="55" spans="1:25" x14ac:dyDescent="0.25">
      <c r="A55" s="22" t="s">
        <v>137</v>
      </c>
      <c r="B55" s="9">
        <v>-35.705509359354998</v>
      </c>
      <c r="C55" s="9">
        <v>2.028013592337</v>
      </c>
      <c r="D55" s="9">
        <v>3.3650141095820101</v>
      </c>
      <c r="E55" s="10" t="s">
        <v>22</v>
      </c>
      <c r="F55" s="9">
        <v>-38.451998901366998</v>
      </c>
      <c r="G55" s="9">
        <v>1.5895004272459801</v>
      </c>
      <c r="H55" s="9">
        <v>2.3380012512210202</v>
      </c>
      <c r="I55" s="10" t="s">
        <v>22</v>
      </c>
      <c r="J55" s="9">
        <v>-41.254999542236</v>
      </c>
      <c r="K55" s="9">
        <v>1.2294998168940501</v>
      </c>
      <c r="L55" s="9">
        <v>1.7974990844730601</v>
      </c>
      <c r="M55" s="10" t="s">
        <v>22</v>
      </c>
      <c r="N55" s="9">
        <v>-39.186001586914003</v>
      </c>
      <c r="O55" s="9">
        <v>1.409994506836</v>
      </c>
      <c r="P55" s="9">
        <v>2.54499435424805</v>
      </c>
      <c r="Q55" s="10" t="s">
        <v>22</v>
      </c>
      <c r="R55" s="9">
        <v>-33.003500366209998</v>
      </c>
      <c r="S55" s="9">
        <v>3.16799621582101</v>
      </c>
      <c r="T55" s="9">
        <v>4.3755035400399702</v>
      </c>
      <c r="U55" s="10" t="s">
        <v>22</v>
      </c>
      <c r="V55" s="9">
        <v>-26.710997009277001</v>
      </c>
      <c r="W55" s="9">
        <v>3.5644973754879201</v>
      </c>
      <c r="X55" s="9">
        <v>6.2250091552729696</v>
      </c>
      <c r="Y55" s="10" t="s">
        <v>22</v>
      </c>
    </row>
    <row r="56" spans="1:25" x14ac:dyDescent="0.25">
      <c r="A56" s="29" t="s">
        <v>60</v>
      </c>
      <c r="B56" s="30"/>
      <c r="C56" s="30"/>
      <c r="D56" s="30"/>
      <c r="E56" s="30"/>
      <c r="F56" s="30"/>
      <c r="G56" s="30"/>
      <c r="H56" s="30"/>
      <c r="I56" s="30"/>
      <c r="J56" s="30"/>
      <c r="K56" s="30"/>
      <c r="L56" s="30"/>
      <c r="M56" s="30"/>
      <c r="N56" s="30"/>
      <c r="O56" s="30"/>
      <c r="P56" s="30"/>
      <c r="Q56" s="30"/>
      <c r="R56" s="30"/>
      <c r="S56" s="30"/>
      <c r="T56" s="30"/>
      <c r="U56" s="30"/>
      <c r="V56" s="30"/>
      <c r="W56" s="30"/>
      <c r="X56" s="30"/>
      <c r="Y56" s="30"/>
    </row>
    <row r="57" spans="1:25" x14ac:dyDescent="0.25">
      <c r="A57" s="23" t="s">
        <v>138</v>
      </c>
      <c r="B57" s="16">
        <v>-49.088339509953002</v>
      </c>
      <c r="C57" s="16">
        <v>3.68669933485705</v>
      </c>
      <c r="D57" s="14" t="s">
        <v>24</v>
      </c>
      <c r="E57" s="14" t="s">
        <v>22</v>
      </c>
      <c r="F57" s="16">
        <v>-42.61249923706</v>
      </c>
      <c r="G57" s="16">
        <v>3.61400070190501</v>
      </c>
      <c r="H57" s="14" t="s">
        <v>24</v>
      </c>
      <c r="I57" s="14" t="s">
        <v>22</v>
      </c>
      <c r="J57" s="16">
        <v>-48.304000091553</v>
      </c>
      <c r="K57" s="16">
        <v>2.7245002746579998</v>
      </c>
      <c r="L57" s="16">
        <v>-1.33450469970703</v>
      </c>
      <c r="M57" s="14" t="s">
        <v>22</v>
      </c>
      <c r="N57" s="16">
        <v>-51.211002349853999</v>
      </c>
      <c r="O57" s="16">
        <v>2.7474960327139999</v>
      </c>
      <c r="P57" s="16">
        <v>-0.57100524902401195</v>
      </c>
      <c r="Q57" s="14" t="s">
        <v>22</v>
      </c>
      <c r="R57" s="16">
        <v>-51.515502929687003</v>
      </c>
      <c r="S57" s="16">
        <v>4.8069915771490104</v>
      </c>
      <c r="T57" s="16">
        <v>1.0724929809570101</v>
      </c>
      <c r="U57" s="14" t="s">
        <v>22</v>
      </c>
      <c r="V57" s="16">
        <v>-51.745999145508002</v>
      </c>
      <c r="W57" s="15">
        <v>5.8030059814450397</v>
      </c>
      <c r="X57" s="16">
        <v>0.70849914550802895</v>
      </c>
      <c r="Y57" s="14" t="s">
        <v>22</v>
      </c>
    </row>
    <row r="58" spans="1:25" x14ac:dyDescent="0.25">
      <c r="A58" s="17" t="s">
        <v>63</v>
      </c>
    </row>
    <row r="59" spans="1:25" x14ac:dyDescent="0.25">
      <c r="A59" s="18" t="s">
        <v>64</v>
      </c>
    </row>
    <row r="60" spans="1:25" x14ac:dyDescent="0.25">
      <c r="A60" s="18" t="s">
        <v>91</v>
      </c>
    </row>
    <row r="61" spans="1:25" x14ac:dyDescent="0.25">
      <c r="A61" s="18" t="s">
        <v>139</v>
      </c>
    </row>
    <row r="62" spans="1:25" x14ac:dyDescent="0.25">
      <c r="A62" s="18" t="s">
        <v>67</v>
      </c>
    </row>
    <row r="63" spans="1:25" x14ac:dyDescent="0.25">
      <c r="A63" s="18" t="s">
        <v>140</v>
      </c>
    </row>
    <row r="64" spans="1:25" x14ac:dyDescent="0.25">
      <c r="A64" s="18" t="s">
        <v>69</v>
      </c>
    </row>
  </sheetData>
  <mergeCells count="17">
    <mergeCell ref="A54:Y54"/>
    <mergeCell ref="A47:Y47"/>
    <mergeCell ref="A36:Y36"/>
    <mergeCell ref="A56:Y56"/>
    <mergeCell ref="A23:Y23"/>
    <mergeCell ref="A40:Y40"/>
    <mergeCell ref="A29:Y29"/>
    <mergeCell ref="A5:A6"/>
    <mergeCell ref="A7:Y7"/>
    <mergeCell ref="A25:Y25"/>
    <mergeCell ref="N5:Q5"/>
    <mergeCell ref="A38:Y38"/>
    <mergeCell ref="R5:U5"/>
    <mergeCell ref="B5:E5"/>
    <mergeCell ref="F5:I5"/>
    <mergeCell ref="J5:M5"/>
    <mergeCell ref="V5:Y5"/>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57"/>
  <sheetViews>
    <sheetView workbookViewId="0"/>
  </sheetViews>
  <sheetFormatPr defaultRowHeight="15" x14ac:dyDescent="0.25"/>
  <cols>
    <col min="1" max="1" width="44" customWidth="1"/>
    <col min="2" max="13" width="14" customWidth="1"/>
  </cols>
  <sheetData>
    <row r="1" spans="1:13" ht="22.5" x14ac:dyDescent="0.3">
      <c r="A1" s="2" t="s">
        <v>9</v>
      </c>
    </row>
    <row r="2" spans="1:13" x14ac:dyDescent="0.25">
      <c r="A2" s="3" t="s">
        <v>10</v>
      </c>
    </row>
    <row r="4" spans="1:13" x14ac:dyDescent="0.25">
      <c r="A4" s="3" t="s">
        <v>8</v>
      </c>
    </row>
    <row r="5" spans="1:13" x14ac:dyDescent="0.25">
      <c r="A5" s="27" t="s">
        <v>86</v>
      </c>
      <c r="B5" s="31" t="s">
        <v>70</v>
      </c>
      <c r="C5" s="32"/>
      <c r="D5" s="32"/>
      <c r="E5" s="32"/>
      <c r="F5" s="31" t="s">
        <v>84</v>
      </c>
      <c r="G5" s="32"/>
      <c r="H5" s="32"/>
      <c r="I5" s="32"/>
      <c r="J5" s="31" t="s">
        <v>85</v>
      </c>
      <c r="K5" s="32"/>
      <c r="L5" s="32"/>
      <c r="M5" s="32"/>
    </row>
    <row r="6" spans="1:13" ht="29.45" customHeight="1" x14ac:dyDescent="0.25">
      <c r="A6" s="28"/>
      <c r="B6" s="5" t="s">
        <v>92</v>
      </c>
      <c r="C6" s="5" t="s">
        <v>88</v>
      </c>
      <c r="D6" s="5" t="s">
        <v>89</v>
      </c>
      <c r="E6" s="5" t="s">
        <v>90</v>
      </c>
      <c r="F6" s="5" t="s">
        <v>92</v>
      </c>
      <c r="G6" s="5" t="s">
        <v>88</v>
      </c>
      <c r="H6" s="5" t="s">
        <v>89</v>
      </c>
      <c r="I6" s="5" t="s">
        <v>90</v>
      </c>
      <c r="J6" s="5" t="s">
        <v>92</v>
      </c>
      <c r="K6" s="5" t="s">
        <v>88</v>
      </c>
      <c r="L6" s="5" t="s">
        <v>89</v>
      </c>
      <c r="M6" s="5" t="s">
        <v>90</v>
      </c>
    </row>
    <row r="7" spans="1:13" x14ac:dyDescent="0.25">
      <c r="A7" s="19" t="s">
        <v>76</v>
      </c>
      <c r="B7" s="21">
        <v>282.64806978515003</v>
      </c>
      <c r="C7" s="20">
        <v>-2.8335181166309602</v>
      </c>
      <c r="D7" s="20">
        <v>-4.3827242025349697</v>
      </c>
      <c r="E7" s="20">
        <v>-9.5018189841959497</v>
      </c>
      <c r="F7" s="21">
        <v>270.87035179071898</v>
      </c>
      <c r="G7" s="20">
        <v>-4.95628808992603</v>
      </c>
      <c r="H7" s="20">
        <v>-8.4509849557600205</v>
      </c>
      <c r="I7" s="20">
        <v>-19.570022676973998</v>
      </c>
      <c r="J7" s="21">
        <v>287.69566133553099</v>
      </c>
      <c r="K7" s="20">
        <v>-1.9237667131289999</v>
      </c>
      <c r="L7" s="20">
        <v>-2.6391756720059898</v>
      </c>
      <c r="M7" s="24" t="s">
        <v>22</v>
      </c>
    </row>
    <row r="8" spans="1:13" x14ac:dyDescent="0.25">
      <c r="A8" s="29" t="s">
        <v>16</v>
      </c>
      <c r="B8" s="30"/>
      <c r="C8" s="30"/>
      <c r="D8" s="30"/>
      <c r="E8" s="30"/>
      <c r="F8" s="30"/>
      <c r="G8" s="30"/>
      <c r="H8" s="30"/>
      <c r="I8" s="30"/>
      <c r="J8" s="30"/>
      <c r="K8" s="30"/>
      <c r="L8" s="30"/>
      <c r="M8" s="30"/>
    </row>
    <row r="9" spans="1:13" x14ac:dyDescent="0.25">
      <c r="A9" s="7" t="s">
        <v>17</v>
      </c>
      <c r="B9" s="9">
        <v>268.39782319701698</v>
      </c>
      <c r="C9" s="9">
        <v>-3.113837651246</v>
      </c>
      <c r="D9" s="9">
        <v>-10.222514602615</v>
      </c>
      <c r="E9" s="10" t="s">
        <v>22</v>
      </c>
      <c r="F9" s="9">
        <v>259.04004198707599</v>
      </c>
      <c r="G9" s="9">
        <v>-4.55831319325699</v>
      </c>
      <c r="H9" s="9">
        <v>-10.469029117491999</v>
      </c>
      <c r="I9" s="10" t="s">
        <v>22</v>
      </c>
      <c r="J9" s="9">
        <v>272.408196626696</v>
      </c>
      <c r="K9" s="9">
        <v>-2.4947803867989902</v>
      </c>
      <c r="L9" s="9">
        <v>-10.116863897877</v>
      </c>
      <c r="M9" s="10" t="s">
        <v>22</v>
      </c>
    </row>
    <row r="10" spans="1:13" x14ac:dyDescent="0.25">
      <c r="A10" s="7" t="s">
        <v>20</v>
      </c>
      <c r="B10" s="9">
        <v>298.87951283969801</v>
      </c>
      <c r="C10" s="10" t="s">
        <v>24</v>
      </c>
      <c r="D10" s="9">
        <v>2.15673534706099</v>
      </c>
      <c r="E10" s="11">
        <v>8.3800333272309899</v>
      </c>
      <c r="F10" s="9">
        <v>287.01465042214397</v>
      </c>
      <c r="G10" s="9">
        <v>-2.2271851057060399</v>
      </c>
      <c r="H10" s="10" t="s">
        <v>24</v>
      </c>
      <c r="I10" s="10" t="s">
        <v>24</v>
      </c>
      <c r="J10" s="9">
        <v>303.964485695186</v>
      </c>
      <c r="K10" s="9">
        <v>1.47734160533798</v>
      </c>
      <c r="L10" s="9">
        <v>3.2789031158200102</v>
      </c>
      <c r="M10" s="10" t="s">
        <v>22</v>
      </c>
    </row>
    <row r="11" spans="1:13" x14ac:dyDescent="0.25">
      <c r="A11" s="12" t="s">
        <v>21</v>
      </c>
      <c r="B11" s="9">
        <v>300.09618823938001</v>
      </c>
      <c r="C11" s="9">
        <v>0.70075657190403695</v>
      </c>
      <c r="D11" s="9">
        <v>2.609043950782</v>
      </c>
      <c r="E11" s="10" t="s">
        <v>22</v>
      </c>
      <c r="F11" s="9">
        <v>288.61713907765801</v>
      </c>
      <c r="G11" s="9">
        <v>-1.6706050464860001</v>
      </c>
      <c r="H11" s="10" t="s">
        <v>24</v>
      </c>
      <c r="I11" s="10" t="s">
        <v>22</v>
      </c>
      <c r="J11" s="9">
        <v>305.01580058681799</v>
      </c>
      <c r="K11" s="9">
        <v>1.7170709681440099</v>
      </c>
      <c r="L11" s="9">
        <v>3.5948072051949702</v>
      </c>
      <c r="M11" s="10" t="s">
        <v>22</v>
      </c>
    </row>
    <row r="12" spans="1:13" x14ac:dyDescent="0.25">
      <c r="A12" s="12" t="s">
        <v>23</v>
      </c>
      <c r="B12" s="9">
        <v>269.38996744666701</v>
      </c>
      <c r="C12" s="9">
        <v>-8.3957313644509703</v>
      </c>
      <c r="D12" s="10" t="s">
        <v>22</v>
      </c>
      <c r="E12" s="10" t="s">
        <v>22</v>
      </c>
      <c r="F12" s="9">
        <v>248.173837201982</v>
      </c>
      <c r="G12" s="9">
        <v>-16.485073450828001</v>
      </c>
      <c r="H12" s="10" t="s">
        <v>22</v>
      </c>
      <c r="I12" s="10" t="s">
        <v>22</v>
      </c>
      <c r="J12" s="9">
        <v>278.48291663636002</v>
      </c>
      <c r="K12" s="9">
        <v>-4.928807139051</v>
      </c>
      <c r="L12" s="10" t="s">
        <v>22</v>
      </c>
      <c r="M12" s="10" t="s">
        <v>22</v>
      </c>
    </row>
    <row r="13" spans="1:13" x14ac:dyDescent="0.25">
      <c r="A13" s="7" t="s">
        <v>25</v>
      </c>
      <c r="B13" s="9">
        <v>262.63475288389998</v>
      </c>
      <c r="C13" s="9">
        <v>-0.84060395178204295</v>
      </c>
      <c r="D13" s="9">
        <v>-3.00990143596005</v>
      </c>
      <c r="E13" s="11">
        <v>-10.526350770776</v>
      </c>
      <c r="F13" s="9">
        <v>246.923871757938</v>
      </c>
      <c r="G13" s="10" t="s">
        <v>24</v>
      </c>
      <c r="H13" s="11">
        <v>-6.3222906721769903</v>
      </c>
      <c r="I13" s="11">
        <v>-21.266431388985001</v>
      </c>
      <c r="J13" s="9">
        <v>269.36798641611398</v>
      </c>
      <c r="K13" s="9">
        <v>-1.0728088003410201</v>
      </c>
      <c r="L13" s="9">
        <v>-1.5903184885480099</v>
      </c>
      <c r="M13" s="10" t="s">
        <v>22</v>
      </c>
    </row>
    <row r="14" spans="1:13" x14ac:dyDescent="0.25">
      <c r="A14" s="7" t="s">
        <v>26</v>
      </c>
      <c r="B14" s="9">
        <v>271.95714274511897</v>
      </c>
      <c r="C14" s="9">
        <v>-2.0061110311680199</v>
      </c>
      <c r="D14" s="11">
        <v>-3.7551522200150198</v>
      </c>
      <c r="E14" s="9">
        <v>-6.5456572130320296</v>
      </c>
      <c r="F14" s="9">
        <v>258.260645354654</v>
      </c>
      <c r="G14" s="9">
        <v>-2.57743122593098</v>
      </c>
      <c r="H14" s="11">
        <v>-7.9974973966289999</v>
      </c>
      <c r="I14" s="11">
        <v>-17.144602222949</v>
      </c>
      <c r="J14" s="9">
        <v>277.82706095292701</v>
      </c>
      <c r="K14" s="9">
        <v>-1.76125925499099</v>
      </c>
      <c r="L14" s="9">
        <v>-1.93700886482401</v>
      </c>
      <c r="M14" s="10" t="s">
        <v>22</v>
      </c>
    </row>
    <row r="15" spans="1:13" x14ac:dyDescent="0.25">
      <c r="A15" s="7" t="s">
        <v>27</v>
      </c>
      <c r="B15" s="9">
        <v>291.00626862972098</v>
      </c>
      <c r="C15" s="9">
        <v>-4.1085686410030497</v>
      </c>
      <c r="D15" s="9">
        <v>-4.0387447134880299</v>
      </c>
      <c r="E15" s="10" t="s">
        <v>22</v>
      </c>
      <c r="F15" s="9">
        <v>281.48497290628501</v>
      </c>
      <c r="G15" s="9">
        <v>-6.1559288694849696</v>
      </c>
      <c r="H15" s="9">
        <v>-11.04954715801</v>
      </c>
      <c r="I15" s="10" t="s">
        <v>22</v>
      </c>
      <c r="J15" s="9">
        <v>295.08684816118301</v>
      </c>
      <c r="K15" s="9">
        <v>-3.23113233510401</v>
      </c>
      <c r="L15" s="9">
        <v>-1.0341323233589601</v>
      </c>
      <c r="M15" s="10" t="s">
        <v>22</v>
      </c>
    </row>
    <row r="16" spans="1:13" x14ac:dyDescent="0.25">
      <c r="A16" s="7" t="s">
        <v>28</v>
      </c>
      <c r="B16" s="9">
        <v>291.86163260927901</v>
      </c>
      <c r="C16" s="11">
        <v>-3.140037294921</v>
      </c>
      <c r="D16" s="11">
        <v>-3.63628407809898</v>
      </c>
      <c r="E16" s="11">
        <v>-5.5703268447289798</v>
      </c>
      <c r="F16" s="9">
        <v>282.13141523711602</v>
      </c>
      <c r="G16" s="11">
        <v>-6.4139470625739801</v>
      </c>
      <c r="H16" s="11">
        <v>-7.4516392024210099</v>
      </c>
      <c r="I16" s="11">
        <v>-14.472234156648</v>
      </c>
      <c r="J16" s="9">
        <v>296.03172284071201</v>
      </c>
      <c r="K16" s="9">
        <v>-1.7369513504559699</v>
      </c>
      <c r="L16" s="9">
        <v>-2.0011249654459702</v>
      </c>
      <c r="M16" s="10" t="s">
        <v>22</v>
      </c>
    </row>
    <row r="17" spans="1:13" x14ac:dyDescent="0.25">
      <c r="A17" s="29" t="s">
        <v>29</v>
      </c>
      <c r="B17" s="30"/>
      <c r="C17" s="30"/>
      <c r="D17" s="30"/>
      <c r="E17" s="30"/>
      <c r="F17" s="30"/>
      <c r="G17" s="30"/>
      <c r="H17" s="30"/>
      <c r="I17" s="30"/>
      <c r="J17" s="30"/>
      <c r="K17" s="30"/>
      <c r="L17" s="30"/>
      <c r="M17" s="30"/>
    </row>
    <row r="18" spans="1:13" x14ac:dyDescent="0.25">
      <c r="A18" s="7" t="s">
        <v>30</v>
      </c>
      <c r="B18" s="9">
        <v>277.439296539819</v>
      </c>
      <c r="C18" s="9">
        <v>-1.8393258831500201</v>
      </c>
      <c r="D18" s="11">
        <v>-4.47079434442702</v>
      </c>
      <c r="E18" s="11">
        <v>-9.4901529763379795</v>
      </c>
      <c r="F18" s="9">
        <v>263.20953529326601</v>
      </c>
      <c r="G18" s="11">
        <v>-4.4176003625479998</v>
      </c>
      <c r="H18" s="11">
        <v>-9.3589692953689791</v>
      </c>
      <c r="I18" s="11">
        <v>-20.583992320810999</v>
      </c>
      <c r="J18" s="9">
        <v>283.53776942879</v>
      </c>
      <c r="K18" s="9">
        <v>-0.73435789545800401</v>
      </c>
      <c r="L18" s="11">
        <v>-2.3758317982570198</v>
      </c>
      <c r="M18" s="10" t="s">
        <v>22</v>
      </c>
    </row>
    <row r="19" spans="1:13" x14ac:dyDescent="0.25">
      <c r="A19" s="7" t="s">
        <v>31</v>
      </c>
      <c r="B19" s="9">
        <v>288.04349700935802</v>
      </c>
      <c r="C19" s="11">
        <v>-3.7447763202309798</v>
      </c>
      <c r="D19" s="11">
        <v>-4.0515125654329696</v>
      </c>
      <c r="E19" s="11">
        <v>-9.0465268301100004</v>
      </c>
      <c r="F19" s="9">
        <v>278.82861526628398</v>
      </c>
      <c r="G19" s="11">
        <v>-5.3346329650960298</v>
      </c>
      <c r="H19" s="11">
        <v>-7.1710617744980096</v>
      </c>
      <c r="I19" s="11">
        <v>-17.90171291119</v>
      </c>
      <c r="J19" s="9">
        <v>291.99272556587903</v>
      </c>
      <c r="K19" s="11">
        <v>-3.0634155633129598</v>
      </c>
      <c r="L19" s="11">
        <v>-2.7145756719689902</v>
      </c>
      <c r="M19" s="10" t="s">
        <v>22</v>
      </c>
    </row>
    <row r="20" spans="1:13" x14ac:dyDescent="0.25">
      <c r="A20" s="29" t="s">
        <v>32</v>
      </c>
      <c r="B20" s="30"/>
      <c r="C20" s="30"/>
      <c r="D20" s="30"/>
      <c r="E20" s="30"/>
      <c r="F20" s="30"/>
      <c r="G20" s="30"/>
      <c r="H20" s="30"/>
      <c r="I20" s="30"/>
      <c r="J20" s="30"/>
      <c r="K20" s="30"/>
      <c r="L20" s="30"/>
      <c r="M20" s="30"/>
    </row>
    <row r="21" spans="1:13" x14ac:dyDescent="0.25">
      <c r="A21" s="7" t="s">
        <v>33</v>
      </c>
      <c r="B21" s="9">
        <v>269.50562711420798</v>
      </c>
      <c r="C21" s="9">
        <v>-1.6201090400010101</v>
      </c>
      <c r="D21" s="11">
        <v>-2.9100609874440102</v>
      </c>
      <c r="E21" s="10" t="s">
        <v>22</v>
      </c>
      <c r="F21" s="9">
        <v>255.283605959542</v>
      </c>
      <c r="G21" s="11">
        <v>-3.03393997386797</v>
      </c>
      <c r="H21" s="11">
        <v>-6.4550738999790296</v>
      </c>
      <c r="I21" s="10" t="s">
        <v>22</v>
      </c>
      <c r="J21" s="9">
        <v>275.60077867743502</v>
      </c>
      <c r="K21" s="9">
        <v>-1.01417684633196</v>
      </c>
      <c r="L21" s="9">
        <v>-1.3907583391329601</v>
      </c>
      <c r="M21" s="10" t="s">
        <v>22</v>
      </c>
    </row>
    <row r="22" spans="1:13" x14ac:dyDescent="0.25">
      <c r="A22" s="7" t="s">
        <v>34</v>
      </c>
      <c r="B22" s="9">
        <v>290.776344975065</v>
      </c>
      <c r="C22" s="11">
        <v>-3.56599553719701</v>
      </c>
      <c r="D22" s="11">
        <v>-4.1415425337110001</v>
      </c>
      <c r="E22" s="10" t="s">
        <v>22</v>
      </c>
      <c r="F22" s="9">
        <v>280.06039496776401</v>
      </c>
      <c r="G22" s="11">
        <v>-6.5977133530880101</v>
      </c>
      <c r="H22" s="11">
        <v>-8.8118332317059807</v>
      </c>
      <c r="I22" s="10" t="s">
        <v>22</v>
      </c>
      <c r="J22" s="9">
        <v>295.36888528268798</v>
      </c>
      <c r="K22" s="11">
        <v>-2.2667045921630198</v>
      </c>
      <c r="L22" s="9">
        <v>-2.139995034474</v>
      </c>
      <c r="M22" s="10" t="s">
        <v>22</v>
      </c>
    </row>
    <row r="23" spans="1:13" x14ac:dyDescent="0.25">
      <c r="A23" s="7" t="s">
        <v>35</v>
      </c>
      <c r="B23" s="9">
        <v>298.46653206971001</v>
      </c>
      <c r="C23" s="9">
        <v>-0.90884687749598903</v>
      </c>
      <c r="D23" s="9">
        <v>-6.9317298374889997</v>
      </c>
      <c r="E23" s="10" t="s">
        <v>22</v>
      </c>
      <c r="F23" s="9">
        <v>292.20488524679701</v>
      </c>
      <c r="G23" s="10" t="s">
        <v>24</v>
      </c>
      <c r="H23" s="9">
        <v>-8.8150197092899703</v>
      </c>
      <c r="I23" s="10" t="s">
        <v>22</v>
      </c>
      <c r="J23" s="9">
        <v>301.15013066417902</v>
      </c>
      <c r="K23" s="9">
        <v>-1.1393973379409801</v>
      </c>
      <c r="L23" s="9">
        <v>-6.1245291184949897</v>
      </c>
      <c r="M23" s="10" t="s">
        <v>22</v>
      </c>
    </row>
    <row r="24" spans="1:13" x14ac:dyDescent="0.25">
      <c r="A24" s="29" t="s">
        <v>36</v>
      </c>
      <c r="B24" s="30"/>
      <c r="C24" s="30"/>
      <c r="D24" s="30"/>
      <c r="E24" s="30"/>
      <c r="F24" s="30"/>
      <c r="G24" s="30"/>
      <c r="H24" s="30"/>
      <c r="I24" s="30"/>
      <c r="J24" s="30"/>
      <c r="K24" s="30"/>
      <c r="L24" s="30"/>
      <c r="M24" s="30"/>
    </row>
    <row r="25" spans="1:13" x14ac:dyDescent="0.25">
      <c r="A25" s="7" t="s">
        <v>37</v>
      </c>
      <c r="B25" s="9">
        <v>266.50432333336101</v>
      </c>
      <c r="C25" s="9">
        <v>-2.1062525881320102</v>
      </c>
      <c r="D25" s="9">
        <v>-1.74233802407599</v>
      </c>
      <c r="E25" s="11">
        <v>-8.4164770818679795</v>
      </c>
      <c r="F25" s="9">
        <v>252.48604849118999</v>
      </c>
      <c r="G25" s="9">
        <v>-2.2131124187840201</v>
      </c>
      <c r="H25" s="9">
        <v>-3.9408731587860202</v>
      </c>
      <c r="I25" s="11">
        <v>-19.010631777892002</v>
      </c>
      <c r="J25" s="9">
        <v>272.51215377572299</v>
      </c>
      <c r="K25" s="9">
        <v>-2.0604477934240299</v>
      </c>
      <c r="L25" s="9">
        <v>-0.80009703548398603</v>
      </c>
      <c r="M25" s="10" t="s">
        <v>22</v>
      </c>
    </row>
    <row r="26" spans="1:13" x14ac:dyDescent="0.25">
      <c r="A26" s="7" t="s">
        <v>38</v>
      </c>
      <c r="B26" s="9">
        <v>269.69122565198302</v>
      </c>
      <c r="C26" s="9">
        <v>-1.30988992551897</v>
      </c>
      <c r="D26" s="11">
        <v>-3.7597846381889899</v>
      </c>
      <c r="E26" s="11">
        <v>-13.024857059186999</v>
      </c>
      <c r="F26" s="9">
        <v>255.16262715756</v>
      </c>
      <c r="G26" s="9">
        <v>-2.8834002570910102</v>
      </c>
      <c r="H26" s="11">
        <v>-9.0543630013669905</v>
      </c>
      <c r="I26" s="11">
        <v>-25.148062699491</v>
      </c>
      <c r="J26" s="9">
        <v>275.91778028064101</v>
      </c>
      <c r="K26" s="9">
        <v>-0.635508417835979</v>
      </c>
      <c r="L26" s="9">
        <v>-1.49062550751097</v>
      </c>
      <c r="M26" s="10" t="s">
        <v>22</v>
      </c>
    </row>
    <row r="27" spans="1:13" x14ac:dyDescent="0.25">
      <c r="A27" s="7" t="s">
        <v>39</v>
      </c>
      <c r="B27" s="9">
        <v>281.393030044113</v>
      </c>
      <c r="C27" s="11">
        <v>-2.6218877478389699</v>
      </c>
      <c r="D27" s="11">
        <v>-5.839042270238</v>
      </c>
      <c r="E27" s="11">
        <v>-12.432997654914001</v>
      </c>
      <c r="F27" s="9">
        <v>270.18649937874397</v>
      </c>
      <c r="G27" s="11">
        <v>-3.8735433843780198</v>
      </c>
      <c r="H27" s="11">
        <v>-9.74448965609702</v>
      </c>
      <c r="I27" s="11">
        <v>-22.158307235182001</v>
      </c>
      <c r="J27" s="9">
        <v>286.19581953272501</v>
      </c>
      <c r="K27" s="9">
        <v>-2.0854716543179799</v>
      </c>
      <c r="L27" s="11">
        <v>-4.1652992315919697</v>
      </c>
      <c r="M27" s="10" t="s">
        <v>22</v>
      </c>
    </row>
    <row r="28" spans="1:13" x14ac:dyDescent="0.25">
      <c r="A28" s="7" t="s">
        <v>40</v>
      </c>
      <c r="B28" s="9">
        <v>292.73671280878199</v>
      </c>
      <c r="C28" s="11">
        <v>-4.0826317351759904</v>
      </c>
      <c r="D28" s="11">
        <v>-5.4578046799150002</v>
      </c>
      <c r="E28" s="11">
        <v>-8.6837003540470104</v>
      </c>
      <c r="F28" s="9">
        <v>282.76633107736302</v>
      </c>
      <c r="G28" s="11">
        <v>-7.0179221036489698</v>
      </c>
      <c r="H28" s="11">
        <v>-9.4220483262599792</v>
      </c>
      <c r="I28" s="11">
        <v>-17.886282240756</v>
      </c>
      <c r="J28" s="9">
        <v>297.00972785161503</v>
      </c>
      <c r="K28" s="11">
        <v>-2.82466857255696</v>
      </c>
      <c r="L28" s="11">
        <v>-3.75885177331799</v>
      </c>
      <c r="M28" s="10" t="s">
        <v>22</v>
      </c>
    </row>
    <row r="29" spans="1:13" x14ac:dyDescent="0.25">
      <c r="A29" s="29" t="s">
        <v>41</v>
      </c>
      <c r="B29" s="30"/>
      <c r="C29" s="30"/>
      <c r="D29" s="30"/>
      <c r="E29" s="30"/>
      <c r="F29" s="30"/>
      <c r="G29" s="30"/>
      <c r="H29" s="30"/>
      <c r="I29" s="30"/>
      <c r="J29" s="30"/>
      <c r="K29" s="30"/>
      <c r="L29" s="30"/>
      <c r="M29" s="30"/>
    </row>
    <row r="30" spans="1:13" x14ac:dyDescent="0.25">
      <c r="A30" s="7" t="s">
        <v>42</v>
      </c>
      <c r="B30" s="9">
        <v>281.07324169936697</v>
      </c>
      <c r="C30" s="11">
        <v>-2.9704674151590198</v>
      </c>
      <c r="D30" s="11">
        <v>-4.3062343743070501</v>
      </c>
      <c r="E30" s="11">
        <v>-8.7580634414920304</v>
      </c>
      <c r="F30" s="9">
        <v>268.76188791662997</v>
      </c>
      <c r="G30" s="11">
        <v>-5.3954316970930396</v>
      </c>
      <c r="H30" s="11">
        <v>-8.6510687018170493</v>
      </c>
      <c r="I30" s="11">
        <v>-19.415070049141999</v>
      </c>
      <c r="J30" s="9">
        <v>286.34952981385101</v>
      </c>
      <c r="K30" s="11">
        <v>-1.9312031074929901</v>
      </c>
      <c r="L30" s="11">
        <v>-2.44416197559798</v>
      </c>
      <c r="M30" s="10" t="s">
        <v>22</v>
      </c>
    </row>
    <row r="31" spans="1:13" x14ac:dyDescent="0.25">
      <c r="A31" s="7" t="s">
        <v>43</v>
      </c>
      <c r="B31" s="10" t="s">
        <v>19</v>
      </c>
      <c r="C31" s="10" t="s">
        <v>22</v>
      </c>
      <c r="D31" s="10" t="s">
        <v>22</v>
      </c>
      <c r="E31" s="10" t="s">
        <v>22</v>
      </c>
      <c r="F31" s="10" t="s">
        <v>19</v>
      </c>
      <c r="G31" s="10" t="s">
        <v>22</v>
      </c>
      <c r="H31" s="10" t="s">
        <v>22</v>
      </c>
      <c r="I31" s="10" t="s">
        <v>22</v>
      </c>
      <c r="J31" s="10" t="s">
        <v>19</v>
      </c>
      <c r="K31" s="10" t="s">
        <v>22</v>
      </c>
      <c r="L31" s="10" t="s">
        <v>22</v>
      </c>
      <c r="M31" s="10" t="s">
        <v>22</v>
      </c>
    </row>
    <row r="32" spans="1:13" x14ac:dyDescent="0.25">
      <c r="A32" s="29" t="s">
        <v>44</v>
      </c>
      <c r="B32" s="30"/>
      <c r="C32" s="30"/>
      <c r="D32" s="30"/>
      <c r="E32" s="30"/>
      <c r="F32" s="30"/>
      <c r="G32" s="30"/>
      <c r="H32" s="30"/>
      <c r="I32" s="30"/>
      <c r="J32" s="30"/>
      <c r="K32" s="30"/>
      <c r="L32" s="30"/>
      <c r="M32" s="30"/>
    </row>
    <row r="33" spans="1:13" x14ac:dyDescent="0.25">
      <c r="A33" s="7" t="s">
        <v>45</v>
      </c>
      <c r="B33" s="9">
        <v>276.79423362564302</v>
      </c>
      <c r="C33" s="9">
        <v>1.6666700057850199</v>
      </c>
      <c r="D33" s="9">
        <v>7.5266764217370197</v>
      </c>
      <c r="E33" s="10" t="s">
        <v>22</v>
      </c>
      <c r="F33" s="9">
        <v>264.80138519920598</v>
      </c>
      <c r="G33" s="9">
        <v>3.3150359436539798</v>
      </c>
      <c r="H33" s="9">
        <v>4.9201687768339797</v>
      </c>
      <c r="I33" s="10" t="s">
        <v>22</v>
      </c>
      <c r="J33" s="9">
        <v>281.93406604678103</v>
      </c>
      <c r="K33" s="9">
        <v>0.960323279918043</v>
      </c>
      <c r="L33" s="9">
        <v>8.6437020642220492</v>
      </c>
      <c r="M33" s="10" t="s">
        <v>22</v>
      </c>
    </row>
    <row r="34" spans="1:13" x14ac:dyDescent="0.25">
      <c r="A34" s="7" t="s">
        <v>46</v>
      </c>
      <c r="B34" s="9">
        <v>281.34319932782699</v>
      </c>
      <c r="C34" s="11">
        <v>-3.0972885355880102</v>
      </c>
      <c r="D34" s="11">
        <v>-4.6147460535279903</v>
      </c>
      <c r="E34" s="10" t="s">
        <v>22</v>
      </c>
      <c r="F34" s="9">
        <v>269.01175141365701</v>
      </c>
      <c r="G34" s="11">
        <v>-5.7094409821929704</v>
      </c>
      <c r="H34" s="11">
        <v>-9.0306506293629791</v>
      </c>
      <c r="I34" s="10" t="s">
        <v>22</v>
      </c>
      <c r="J34" s="9">
        <v>286.62809627284599</v>
      </c>
      <c r="K34" s="11">
        <v>-1.9778061304650101</v>
      </c>
      <c r="L34" s="11">
        <v>-2.7222144628430001</v>
      </c>
      <c r="M34" s="10" t="s">
        <v>22</v>
      </c>
    </row>
    <row r="35" spans="1:13" x14ac:dyDescent="0.25">
      <c r="A35" s="29" t="s">
        <v>47</v>
      </c>
      <c r="B35" s="30"/>
      <c r="C35" s="30"/>
      <c r="D35" s="30"/>
      <c r="E35" s="30"/>
      <c r="F35" s="30"/>
      <c r="G35" s="30"/>
      <c r="H35" s="30"/>
      <c r="I35" s="30"/>
      <c r="J35" s="30"/>
      <c r="K35" s="30"/>
      <c r="L35" s="30"/>
      <c r="M35" s="30"/>
    </row>
    <row r="36" spans="1:13" x14ac:dyDescent="0.25">
      <c r="A36" s="7" t="s">
        <v>48</v>
      </c>
      <c r="B36" s="9">
        <v>281.74557100849597</v>
      </c>
      <c r="C36" s="9">
        <v>-2.1420545404670301</v>
      </c>
      <c r="D36" s="9">
        <v>-1.8387399564010101</v>
      </c>
      <c r="E36" s="10" t="s">
        <v>22</v>
      </c>
      <c r="F36" s="9">
        <v>270.214012078677</v>
      </c>
      <c r="G36" s="9">
        <v>-2.8973887980089899</v>
      </c>
      <c r="H36" s="9">
        <v>-3.9032764313059798</v>
      </c>
      <c r="I36" s="10" t="s">
        <v>22</v>
      </c>
      <c r="J36" s="9">
        <v>286.68767081968002</v>
      </c>
      <c r="K36" s="9">
        <v>-1.8183505568229601</v>
      </c>
      <c r="L36" s="9">
        <v>-0.953935046889967</v>
      </c>
      <c r="M36" s="10" t="s">
        <v>22</v>
      </c>
    </row>
    <row r="37" spans="1:13" x14ac:dyDescent="0.25">
      <c r="A37" s="7" t="s">
        <v>49</v>
      </c>
      <c r="B37" s="9">
        <v>284.97104232102203</v>
      </c>
      <c r="C37" s="11">
        <v>-2.9861788947569599</v>
      </c>
      <c r="D37" s="11">
        <v>-4.6196361835899902</v>
      </c>
      <c r="E37" s="10" t="s">
        <v>22</v>
      </c>
      <c r="F37" s="9">
        <v>272.943979903757</v>
      </c>
      <c r="G37" s="11">
        <v>-5.7511333887929901</v>
      </c>
      <c r="H37" s="11">
        <v>-9.5277186838770298</v>
      </c>
      <c r="I37" s="10" t="s">
        <v>22</v>
      </c>
      <c r="J37" s="9">
        <v>290.12549708653398</v>
      </c>
      <c r="K37" s="9">
        <v>-1.8011902112290299</v>
      </c>
      <c r="L37" s="9">
        <v>-2.5161835635510101</v>
      </c>
      <c r="M37" s="10" t="s">
        <v>22</v>
      </c>
    </row>
    <row r="38" spans="1:13" x14ac:dyDescent="0.25">
      <c r="A38" s="7" t="s">
        <v>50</v>
      </c>
      <c r="B38" s="9">
        <v>278.19943781966703</v>
      </c>
      <c r="C38" s="9">
        <v>-4.1787366086319899</v>
      </c>
      <c r="D38" s="11">
        <v>-8.8432107889569807</v>
      </c>
      <c r="E38" s="10" t="s">
        <v>22</v>
      </c>
      <c r="F38" s="9">
        <v>266.89651932334101</v>
      </c>
      <c r="G38" s="11">
        <v>-7.3051707467259899</v>
      </c>
      <c r="H38" s="11">
        <v>-12.784203590133</v>
      </c>
      <c r="I38" s="10" t="s">
        <v>22</v>
      </c>
      <c r="J38" s="9">
        <v>283.04349892957401</v>
      </c>
      <c r="K38" s="9">
        <v>-2.83888721541501</v>
      </c>
      <c r="L38" s="11">
        <v>-7.15419053865799</v>
      </c>
      <c r="M38" s="10" t="s">
        <v>22</v>
      </c>
    </row>
    <row r="39" spans="1:13" x14ac:dyDescent="0.25">
      <c r="A39" s="7" t="s">
        <v>51</v>
      </c>
      <c r="B39" s="9">
        <v>281.46442233747098</v>
      </c>
      <c r="C39" s="9">
        <v>-3.0438078837960298</v>
      </c>
      <c r="D39" s="11">
        <v>-5.2301611996460302</v>
      </c>
      <c r="E39" s="10" t="s">
        <v>22</v>
      </c>
      <c r="F39" s="9">
        <v>269.59206373704097</v>
      </c>
      <c r="G39" s="11">
        <v>-5.3280415013110201</v>
      </c>
      <c r="H39" s="11">
        <v>-10.562159732061</v>
      </c>
      <c r="I39" s="10" t="s">
        <v>22</v>
      </c>
      <c r="J39" s="9">
        <v>286.552587350576</v>
      </c>
      <c r="K39" s="9">
        <v>-2.0648610228349802</v>
      </c>
      <c r="L39" s="9">
        <v>-2.94497399998198</v>
      </c>
      <c r="M39" s="10" t="s">
        <v>22</v>
      </c>
    </row>
    <row r="40" spans="1:13" x14ac:dyDescent="0.25">
      <c r="A40" s="29" t="s">
        <v>52</v>
      </c>
      <c r="B40" s="30"/>
      <c r="C40" s="30"/>
      <c r="D40" s="30"/>
      <c r="E40" s="30"/>
      <c r="F40" s="30"/>
      <c r="G40" s="30"/>
      <c r="H40" s="30"/>
      <c r="I40" s="30"/>
      <c r="J40" s="30"/>
      <c r="K40" s="30"/>
      <c r="L40" s="30"/>
      <c r="M40" s="30"/>
    </row>
    <row r="41" spans="1:13" x14ac:dyDescent="0.25">
      <c r="A41" s="7" t="s">
        <v>53</v>
      </c>
      <c r="B41" s="9">
        <v>285.74073597014598</v>
      </c>
      <c r="C41" s="9">
        <v>-2.0247752570070401</v>
      </c>
      <c r="D41" s="9">
        <v>-4.1944604648350001</v>
      </c>
      <c r="E41" s="10" t="s">
        <v>22</v>
      </c>
      <c r="F41" s="9">
        <v>274.75053611687002</v>
      </c>
      <c r="G41" s="9">
        <v>-3.7733986060639499</v>
      </c>
      <c r="H41" s="11">
        <v>-9.2861829694159592</v>
      </c>
      <c r="I41" s="10" t="s">
        <v>22</v>
      </c>
      <c r="J41" s="9">
        <v>290.45083861069099</v>
      </c>
      <c r="K41" s="9">
        <v>-1.2753371285480199</v>
      </c>
      <c r="L41" s="9">
        <v>-2.0122769230590101</v>
      </c>
      <c r="M41" s="10" t="s">
        <v>22</v>
      </c>
    </row>
    <row r="42" spans="1:13" x14ac:dyDescent="0.25">
      <c r="A42" s="7" t="s">
        <v>54</v>
      </c>
      <c r="B42" s="9">
        <v>283.92640361255201</v>
      </c>
      <c r="C42" s="11">
        <v>-4.0890287192800097</v>
      </c>
      <c r="D42" s="11">
        <v>-7.6759423489280003</v>
      </c>
      <c r="E42" s="10" t="s">
        <v>22</v>
      </c>
      <c r="F42" s="9">
        <v>271.93107299443301</v>
      </c>
      <c r="G42" s="11">
        <v>-6.449110230884</v>
      </c>
      <c r="H42" s="11">
        <v>-12.239601253457</v>
      </c>
      <c r="I42" s="10" t="s">
        <v>22</v>
      </c>
      <c r="J42" s="9">
        <v>289.06724809738103</v>
      </c>
      <c r="K42" s="9">
        <v>-3.0775953100209699</v>
      </c>
      <c r="L42" s="11">
        <v>-5.7200777740509903</v>
      </c>
      <c r="M42" s="10" t="s">
        <v>22</v>
      </c>
    </row>
    <row r="43" spans="1:13" x14ac:dyDescent="0.25">
      <c r="A43" s="7" t="s">
        <v>55</v>
      </c>
      <c r="B43" s="9">
        <v>278.87312271589002</v>
      </c>
      <c r="C43" s="11">
        <v>-3.1031089808569701</v>
      </c>
      <c r="D43" s="11">
        <v>-4.20946741168797</v>
      </c>
      <c r="E43" s="10" t="s">
        <v>22</v>
      </c>
      <c r="F43" s="9">
        <v>266.32832588291097</v>
      </c>
      <c r="G43" s="11">
        <v>-5.4750184947420202</v>
      </c>
      <c r="H43" s="11">
        <v>-7.7867975841260204</v>
      </c>
      <c r="I43" s="10" t="s">
        <v>22</v>
      </c>
      <c r="J43" s="9">
        <v>284.24947175605899</v>
      </c>
      <c r="K43" s="9">
        <v>-2.0865773287409901</v>
      </c>
      <c r="L43" s="9">
        <v>-2.6763153904240098</v>
      </c>
      <c r="M43" s="10" t="s">
        <v>22</v>
      </c>
    </row>
    <row r="44" spans="1:13" x14ac:dyDescent="0.25">
      <c r="A44" s="7" t="s">
        <v>56</v>
      </c>
      <c r="B44" s="9">
        <v>285.14407870142401</v>
      </c>
      <c r="C44" s="9">
        <v>-2.14523150176097</v>
      </c>
      <c r="D44" s="9">
        <v>-1.5541281469419901</v>
      </c>
      <c r="E44" s="10" t="s">
        <v>22</v>
      </c>
      <c r="F44" s="9">
        <v>274.16320636261503</v>
      </c>
      <c r="G44" s="9">
        <v>-3.9893468963479699</v>
      </c>
      <c r="H44" s="11">
        <v>-5.1062737159109597</v>
      </c>
      <c r="I44" s="10" t="s">
        <v>22</v>
      </c>
      <c r="J44" s="9">
        <v>289.850145445338</v>
      </c>
      <c r="K44" s="9">
        <v>-1.35491811013202</v>
      </c>
      <c r="L44" s="10" t="s">
        <v>24</v>
      </c>
      <c r="M44" s="10" t="s">
        <v>22</v>
      </c>
    </row>
    <row r="45" spans="1:13" x14ac:dyDescent="0.25">
      <c r="A45" s="29" t="s">
        <v>57</v>
      </c>
      <c r="B45" s="30"/>
      <c r="C45" s="30"/>
      <c r="D45" s="30"/>
      <c r="E45" s="30"/>
      <c r="F45" s="30"/>
      <c r="G45" s="30"/>
      <c r="H45" s="30"/>
      <c r="I45" s="30"/>
      <c r="J45" s="30"/>
      <c r="K45" s="30"/>
      <c r="L45" s="30"/>
      <c r="M45" s="30"/>
    </row>
    <row r="46" spans="1:13" x14ac:dyDescent="0.25">
      <c r="A46" s="7" t="s">
        <v>58</v>
      </c>
      <c r="B46" s="9">
        <v>250.929848480288</v>
      </c>
      <c r="C46" s="9">
        <v>-0.85733973596899204</v>
      </c>
      <c r="D46" s="9">
        <v>-0.63044987803201002</v>
      </c>
      <c r="E46" s="10" t="s">
        <v>22</v>
      </c>
      <c r="F46" s="9">
        <v>232.52531415863399</v>
      </c>
      <c r="G46" s="9">
        <v>-3.50688485830702</v>
      </c>
      <c r="H46" s="11">
        <v>-6.9699725165320103</v>
      </c>
      <c r="I46" s="10" t="s">
        <v>22</v>
      </c>
      <c r="J46" s="9">
        <v>258.81748750096801</v>
      </c>
      <c r="K46" s="10" t="s">
        <v>24</v>
      </c>
      <c r="L46" s="9">
        <v>2.0864999949430398</v>
      </c>
      <c r="M46" s="10" t="s">
        <v>22</v>
      </c>
    </row>
    <row r="47" spans="1:13" x14ac:dyDescent="0.25">
      <c r="A47" s="7" t="s">
        <v>59</v>
      </c>
      <c r="B47" s="9">
        <v>286.63535783964301</v>
      </c>
      <c r="C47" s="11">
        <v>-2.885353328306</v>
      </c>
      <c r="D47" s="11">
        <v>-3.9954639876140199</v>
      </c>
      <c r="E47" s="10" t="s">
        <v>22</v>
      </c>
      <c r="F47" s="9">
        <v>275.70673963564099</v>
      </c>
      <c r="G47" s="11">
        <v>-4.8919301378979902</v>
      </c>
      <c r="H47" s="11">
        <v>-7.629118182409</v>
      </c>
      <c r="I47" s="10" t="s">
        <v>22</v>
      </c>
      <c r="J47" s="9">
        <v>291.31905198277201</v>
      </c>
      <c r="K47" s="11">
        <v>-2.025400974928</v>
      </c>
      <c r="L47" s="11">
        <v>-2.4381751426830101</v>
      </c>
      <c r="M47" s="10" t="s">
        <v>22</v>
      </c>
    </row>
    <row r="48" spans="1:13" x14ac:dyDescent="0.25">
      <c r="A48" s="29" t="s">
        <v>60</v>
      </c>
      <c r="B48" s="30"/>
      <c r="C48" s="30"/>
      <c r="D48" s="30"/>
      <c r="E48" s="30"/>
      <c r="F48" s="30"/>
      <c r="G48" s="30"/>
      <c r="H48" s="30"/>
      <c r="I48" s="30"/>
      <c r="J48" s="30"/>
      <c r="K48" s="30"/>
      <c r="L48" s="30"/>
      <c r="M48" s="30"/>
    </row>
    <row r="49" spans="1:13" x14ac:dyDescent="0.25">
      <c r="A49" s="7" t="s">
        <v>61</v>
      </c>
      <c r="B49" s="9">
        <v>236.74632824611501</v>
      </c>
      <c r="C49" s="9">
        <v>1.7786549235460101</v>
      </c>
      <c r="D49" s="9">
        <v>-2.823888758132</v>
      </c>
      <c r="E49" s="10" t="s">
        <v>22</v>
      </c>
      <c r="F49" s="9">
        <v>212.95562647255201</v>
      </c>
      <c r="G49" s="9">
        <v>3.5491450011030001</v>
      </c>
      <c r="H49" s="9">
        <v>-7.2968132523889997</v>
      </c>
      <c r="I49" s="10" t="s">
        <v>22</v>
      </c>
      <c r="J49" s="9">
        <v>246.94234413891201</v>
      </c>
      <c r="K49" s="9">
        <v>1.0198548171970001</v>
      </c>
      <c r="L49" s="9">
        <v>-0.90698846848400205</v>
      </c>
      <c r="M49" s="10" t="s">
        <v>22</v>
      </c>
    </row>
    <row r="50" spans="1:13" x14ac:dyDescent="0.25">
      <c r="A50" s="13" t="s">
        <v>62</v>
      </c>
      <c r="B50" s="16">
        <v>285.83466775606797</v>
      </c>
      <c r="C50" s="15">
        <v>-1.90804441131104</v>
      </c>
      <c r="D50" s="15">
        <v>-2.8401266941840499</v>
      </c>
      <c r="E50" s="14" t="s">
        <v>22</v>
      </c>
      <c r="F50" s="16">
        <v>274.90805489753302</v>
      </c>
      <c r="G50" s="15">
        <v>-3.8943198602709699</v>
      </c>
      <c r="H50" s="15">
        <v>-6.4634218773709904</v>
      </c>
      <c r="I50" s="14" t="s">
        <v>22</v>
      </c>
      <c r="J50" s="16">
        <v>290.51750006965699</v>
      </c>
      <c r="K50" s="16">
        <v>-1.0567901781720399</v>
      </c>
      <c r="L50" s="16">
        <v>-1.2872745278959901</v>
      </c>
      <c r="M50" s="14" t="s">
        <v>22</v>
      </c>
    </row>
    <row r="51" spans="1:13" x14ac:dyDescent="0.25">
      <c r="A51" s="17" t="s">
        <v>63</v>
      </c>
    </row>
    <row r="52" spans="1:13" x14ac:dyDescent="0.25">
      <c r="A52" s="18" t="s">
        <v>64</v>
      </c>
    </row>
    <row r="53" spans="1:13" x14ac:dyDescent="0.25">
      <c r="A53" s="18" t="s">
        <v>65</v>
      </c>
    </row>
    <row r="54" spans="1:13" x14ac:dyDescent="0.25">
      <c r="A54" s="18" t="s">
        <v>91</v>
      </c>
    </row>
    <row r="55" spans="1:13" x14ac:dyDescent="0.25">
      <c r="A55" s="18" t="s">
        <v>67</v>
      </c>
    </row>
    <row r="56" spans="1:13" x14ac:dyDescent="0.25">
      <c r="A56" s="18" t="s">
        <v>68</v>
      </c>
    </row>
    <row r="57" spans="1:13" x14ac:dyDescent="0.25">
      <c r="A57" s="18" t="s">
        <v>69</v>
      </c>
    </row>
  </sheetData>
  <mergeCells count="14">
    <mergeCell ref="A48:M48"/>
    <mergeCell ref="B5:E5"/>
    <mergeCell ref="A29:M29"/>
    <mergeCell ref="F5:I5"/>
    <mergeCell ref="A20:M20"/>
    <mergeCell ref="J5:M5"/>
    <mergeCell ref="A5:A6"/>
    <mergeCell ref="A24:M24"/>
    <mergeCell ref="A45:M45"/>
    <mergeCell ref="A32:M32"/>
    <mergeCell ref="A8:M8"/>
    <mergeCell ref="A17:M17"/>
    <mergeCell ref="A35:M35"/>
    <mergeCell ref="A40:M40"/>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52AC68927D7E439A5A78E5D0299ED8" ma:contentTypeVersion="37" ma:contentTypeDescription="Create a new document." ma:contentTypeScope="" ma:versionID="e0cc8662f2e6247ce638017229ade3e5">
  <xsd:schema xmlns:xsd="http://www.w3.org/2001/XMLSchema" xmlns:xs="http://www.w3.org/2001/XMLSchema" xmlns:p="http://schemas.microsoft.com/office/2006/metadata/properties" xmlns:ns1="http://schemas.microsoft.com/sharepoint/v3" xmlns:ns2="314a293a-148a-421c-9e03-9d929aba5a9b" xmlns:ns3="460cbb50-dce1-43ad-b0a3-342ade86abf1" targetNamespace="http://schemas.microsoft.com/office/2006/metadata/properties" ma:root="true" ma:fieldsID="8eb045fe379298592cedf236eca177a6" ns1:_="" ns2:_="" ns3:_="">
    <xsd:import namespace="http://schemas.microsoft.com/sharepoint/v3"/>
    <xsd:import namespace="314a293a-148a-421c-9e03-9d929aba5a9b"/>
    <xsd:import namespace="460cbb50-dce1-43ad-b0a3-342ade86abf1"/>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1:_ip_UnifiedCompliancePolicyProperties" minOccurs="0"/>
                <xsd:element ref="ns1:_ip_UnifiedCompliancePolicyUIAction" minOccurs="0"/>
                <xsd:element ref="ns2:ArchiverLinkFile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4a293a-148a-421c-9e03-9d929aba5a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837c2f1-5aef-4158-9f4d-c891953a27c7"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ArchiverLinkFileType" ma:index="24" nillable="true" ma:displayName="ArchiverLinkFileType" ma:hidden="true" ma:internalName="ArchiverLinkFileTyp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0cbb50-dce1-43ad-b0a3-342ade86abf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65e01ca-5760-404c-92c6-4df52b1f11e1}" ma:internalName="TaxCatchAll" ma:showField="CatchAllData" ma:web="460cbb50-dce1-43ad-b0a3-342ade86abf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60cbb50-dce1-43ad-b0a3-342ade86abf1" xsi:nil="true"/>
    <_ip_UnifiedCompliancePolicyUIAction xmlns="http://schemas.microsoft.com/sharepoint/v3" xsi:nil="true"/>
    <lcf76f155ced4ddcb4097134ff3c332f xmlns="314a293a-148a-421c-9e03-9d929aba5a9b">
      <Terms xmlns="http://schemas.microsoft.com/office/infopath/2007/PartnerControls"/>
    </lcf76f155ced4ddcb4097134ff3c332f>
    <ArchiverLinkFileType xmlns="314a293a-148a-421c-9e03-9d929aba5a9b"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47B47428-9349-460C-8B23-BE49FC0B336A}"/>
</file>

<file path=customXml/itemProps2.xml><?xml version="1.0" encoding="utf-8"?>
<ds:datastoreItem xmlns:ds="http://schemas.openxmlformats.org/officeDocument/2006/customXml" ds:itemID="{0C6D83E5-06E8-40D3-BE45-46159FCD0258}"/>
</file>

<file path=customXml/itemProps3.xml><?xml version="1.0" encoding="utf-8"?>
<ds:datastoreItem xmlns:ds="http://schemas.openxmlformats.org/officeDocument/2006/customXml" ds:itemID="{98412C15-A9F8-4D14-9B29-5303B31F1EB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List of Tables</vt:lpstr>
      <vt:lpstr>Percentage G12</vt:lpstr>
      <vt:lpstr>Percentile G12</vt:lpstr>
      <vt:lpstr>Ach Level G12</vt:lpstr>
      <vt:lpstr>Content areas G12</vt:lpstr>
      <vt:lpstr>Diff Percentage G12</vt:lpstr>
      <vt:lpstr>Diff Percentile G12</vt:lpstr>
      <vt:lpstr>Diff Ach Level G12</vt:lpstr>
      <vt:lpstr>Gap Percentile G12</vt:lpstr>
      <vt:lpstr>Diff Subscale G12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Results appendix tables for 2024 reading report card</dc:title>
  <dc:subject>Reading</dc:subject>
  <dc:creator>National Center for Education Statistics (NCES)</dc:creator>
  <cp:keywords>NAEP, reading, performance results</cp:keywords>
  <cp:lastModifiedBy>McCarthy, Jillian</cp:lastModifiedBy>
  <dcterms:created xsi:type="dcterms:W3CDTF">2025-09-02T15:20:16Z</dcterms:created>
  <dcterms:modified xsi:type="dcterms:W3CDTF">2025-09-02T16:15:07Z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0x0101009A52AC68927D7E439A5A78E5D0299ED8</vt:lpwstr>
  </property>
</Properties>
</file>