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etsorg1-my.sharepoint.com/personal/jmccarthy002_ets_org/Documents/2024 Grade 12 Reading &amp; Math/Appendix Tables/"/>
    </mc:Choice>
  </mc:AlternateContent>
  <xr:revisionPtr revIDLastSave="0" documentId="8_{70B7C137-9B10-4E62-AD0B-5A59AC5CC4D1}" xr6:coauthVersionLast="47" xr6:coauthVersionMax="47" xr10:uidLastSave="{00000000-0000-0000-0000-000000000000}"/>
  <bookViews>
    <workbookView xWindow="-28920" yWindow="75" windowWidth="29040" windowHeight="15720" xr2:uid="{00000000-000D-0000-FFFF-FFFF00000000}"/>
  </bookViews>
  <sheets>
    <sheet name="List of Tables" sheetId="1" r:id="rId1"/>
    <sheet name="Percentage G12" sheetId="2" r:id="rId2"/>
    <sheet name="Percentile G12" sheetId="3" r:id="rId3"/>
    <sheet name="Ach Level G12" sheetId="4" r:id="rId4"/>
    <sheet name="Content areas G12" sheetId="5" r:id="rId5"/>
    <sheet name="Diff Percentage G12" sheetId="6" r:id="rId6"/>
    <sheet name="Diff Percentile G12" sheetId="7" r:id="rId7"/>
    <sheet name="Diff Ach Level G12" sheetId="8" r:id="rId8"/>
    <sheet name="Gap Percentile G12" sheetId="9" r:id="rId9"/>
    <sheet name="Diff Subscale G12"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8" i="1"/>
  <c r="A7" i="1"/>
  <c r="A6" i="1"/>
  <c r="A5" i="1"/>
  <c r="A4" i="1"/>
  <c r="A3" i="1"/>
  <c r="A2" i="1"/>
  <c r="A1" i="1"/>
</calcChain>
</file>

<file path=xl/sharedStrings.xml><?xml version="1.0" encoding="utf-8"?>
<sst xmlns="http://schemas.openxmlformats.org/spreadsheetml/2006/main" count="1536" uniqueCount="139">
  <si>
    <t>Percentage of students in twelfth-grade NAEP mathematics, by selected characteristics: Various years, 2005–2024</t>
  </si>
  <si>
    <t>Average scores and selected percentile scores in twelfth-grade NAEP mathematics, by selected characteristics: Various years, 2005–2024</t>
  </si>
  <si>
    <t>Average scores and achievement-level results in NAEP mathematics for twelfth-grade students, by selected characteristics: Various years, 2005–2024</t>
  </si>
  <si>
    <t>Average scores for content areas in NAEP mathematics for twelfth-grade students, by selected characteristics: Various years, 2005–2024</t>
  </si>
  <si>
    <t>Percentage distribution changes in twelfth-grade NAEP mathematics, by selected student groups: Various years, 2005–2024</t>
  </si>
  <si>
    <t>Changes in twelfth-grade NAEP mathematics average scores and scores at selected percentiles, by selected student groups: Various years, 2005–2024</t>
  </si>
  <si>
    <t>Percentage changes at or above NAEP achievement levels in twelfth-grade NAEP mathematics, by selected student groups: Various years, 2005–2024</t>
  </si>
  <si>
    <t>Score gap changes in twelfth-grade NAEP mathematics for overall average scores and at selected percentiles, by selected student groups: Various years, 2005–2024</t>
  </si>
  <si>
    <t>Score changes in twelfth-grade NAEP mathematics overall average score and content areas, by selected student groups: Various years, 2005–2024</t>
  </si>
  <si>
    <t>National Center for Education Statistics</t>
  </si>
  <si>
    <t>2024 Mathematics Grade 12 Assessment Report Card: Summary Data Tables for National Average Scores, NAEP Achievement Levels, and Percentiles</t>
  </si>
  <si>
    <t>Characteristic</t>
  </si>
  <si>
    <t>Percentage of students</t>
  </si>
  <si>
    <t>Race/ethnicity</t>
  </si>
  <si>
    <t>American Indian/Alaska Native</t>
  </si>
  <si>
    <t>Asian/Pacific Islander</t>
  </si>
  <si>
    <t>Asian</t>
  </si>
  <si>
    <t>—</t>
  </si>
  <si>
    <t>Native Hawaiian/Other Pacific Islander</t>
  </si>
  <si>
    <t>#</t>
  </si>
  <si>
    <t>Black</t>
  </si>
  <si>
    <t>Hispanic</t>
  </si>
  <si>
    <t>Two or More Races</t>
  </si>
  <si>
    <t>White</t>
  </si>
  <si>
    <t>Sex</t>
  </si>
  <si>
    <t>Male</t>
  </si>
  <si>
    <t>Female</t>
  </si>
  <si>
    <t>Economically disadvantaged status</t>
  </si>
  <si>
    <t>Economically disadvantaged</t>
  </si>
  <si>
    <t>Not economically disadvantaged</t>
  </si>
  <si>
    <t>Information not available</t>
  </si>
  <si>
    <t>Highest level of parental education</t>
  </si>
  <si>
    <t>Did not finish high school</t>
  </si>
  <si>
    <t>Graduated from high school</t>
  </si>
  <si>
    <t>Some education after high school</t>
  </si>
  <si>
    <t>Graduated from college</t>
  </si>
  <si>
    <t>Type of school</t>
  </si>
  <si>
    <t>Public</t>
  </si>
  <si>
    <t>Private: Catholic</t>
  </si>
  <si>
    <t>‡</t>
  </si>
  <si>
    <t>Charter school</t>
  </si>
  <si>
    <t>Charter</t>
  </si>
  <si>
    <t>Public, noncharter</t>
  </si>
  <si>
    <t>School location</t>
  </si>
  <si>
    <t>City</t>
  </si>
  <si>
    <t>Suburban</t>
  </si>
  <si>
    <t>Town</t>
  </si>
  <si>
    <t>Rural</t>
  </si>
  <si>
    <t>Region of the country</t>
  </si>
  <si>
    <t>Northeast</t>
  </si>
  <si>
    <t>Midwest</t>
  </si>
  <si>
    <t>South</t>
  </si>
  <si>
    <t>West</t>
  </si>
  <si>
    <t>Status as students with disabilities (SD)</t>
  </si>
  <si>
    <t>Students with disabilities</t>
  </si>
  <si>
    <t>Not students with disabilities</t>
  </si>
  <si>
    <t>Status as English learners (EL)</t>
  </si>
  <si>
    <t>English learners</t>
  </si>
  <si>
    <t>Not English learners</t>
  </si>
  <si>
    <t>— Not available.</t>
  </si>
  <si>
    <t># Rounds to zero.</t>
  </si>
  <si>
    <t>‡ Reporting standards not met. Sample size insufficient to permit a reliable estimate.</t>
  </si>
  <si>
    <r>
      <t>* Significantly different (</t>
    </r>
    <r>
      <rPr>
        <i/>
        <sz val="11"/>
        <color rgb="FF333333"/>
        <rFont val="Calibri"/>
      </rPr>
      <t>p</t>
    </r>
    <r>
      <rPr>
        <sz val="11"/>
        <color theme="1"/>
        <rFont val="Calibri"/>
        <family val="2"/>
        <scheme val="minor"/>
      </rPr>
      <t xml:space="preserve"> &lt; .05) from 2024.</t>
    </r>
  </si>
  <si>
    <t>NOTE:  In 2019, the digitally based NAEP mathematics assessment was administered for the first time. The 2019 Mathematics results include results from students who took the digitally based assessment (DBA) and students who took the paper-based assessment (PBA). Black includes African American, Hispanic includes Latino, and Pacific Islander includes Native Hawaiian. Race categories exclude Hispanic origin. Prior to 2011, students in the "Two or More Races" category were categorized as "unclassified."  Beginning with the 2024 assessment, the variable previously reported as "eligibility for the National School Lunch Program" is relabeled as "economically disadvantaged status" to better reflect the data collecting procedure for this variable. The results for "economically disadvantaged status" are available for 2003 and later NAEP assessment years. Results are not shown for students who reported that they did not know the highest education level for either of their parents. SD includes students identified as having either an Individualized Education Program or protection under Section 504 of the Rehabilitation Act of 1973.  The results for students with disabilities and English learners are based on students who were assessed and cannot be generalized to the total population of such students.  Detail may not sum to totals because of rounding.</t>
  </si>
  <si>
    <t>SOURCE: U.S. Department of Education, Institute of Education Sciences, National Center for Education Statistics, National Assessment of Educational Progress (NAEP), various years, 2005–2024 Mathematics Assessments.</t>
  </si>
  <si>
    <t>Overall average score</t>
  </si>
  <si>
    <t>10th percentile</t>
  </si>
  <si>
    <t>25th percentile</t>
  </si>
  <si>
    <t>50th percentile</t>
  </si>
  <si>
    <t>75th percentile</t>
  </si>
  <si>
    <t>90th percentile</t>
  </si>
  <si>
    <t>All students</t>
  </si>
  <si>
    <t>NOTE:  In 2019, the digitally based NAEP mathematics assessment was administered for the first time. The 2019 mathematics results include results from students who took the digitally based assessment (DBA) and students who took the paper-based assessment (PBA). Black includes African American, Hispanic includes Latino, and Pacific Islander includes Native Hawaiian. Race categories exclude Hispanic origin. Prior to 2011, students in the "Two or More Races" category were categorized as "unclassified."  Beginning with the 2024 assessment, the variable previously reported as "eligibility for the National School Lunch Program" is relabeled as "economically disadvantaged status" to better reflect the data collecting procedure for this variable. The results for "economically disadvantaged status" are available for 2003 and later NAEP assessment years. Results are not shown for students who reported that they did not know the highest education level for either of their parents. SD includes students identified as having either an Individualized Education Program or protection under Section 504 of the Rehabilitation Act of 1973.  The results for students with disabilities and English learners are based on students who were assessed and cannot be generalized to the total population of such students.  Detail may not sum to totals because of rounding.</t>
  </si>
  <si>
    <t>Average scale score</t>
  </si>
  <si>
    <r>
      <t xml:space="preserve">Below </t>
    </r>
    <r>
      <rPr>
        <b/>
        <i/>
        <sz val="11"/>
        <color rgb="FF333333"/>
        <rFont val="Calibri"/>
      </rPr>
      <t>NAEP Basic</t>
    </r>
    <r>
      <rPr>
        <sz val="11"/>
        <color theme="1"/>
        <rFont val="Calibri"/>
        <family val="2"/>
        <scheme val="minor"/>
      </rPr>
      <t/>
    </r>
  </si>
  <si>
    <r>
      <t xml:space="preserve">At or above </t>
    </r>
    <r>
      <rPr>
        <b/>
        <i/>
        <sz val="11"/>
        <color rgb="FF333333"/>
        <rFont val="Calibri"/>
      </rPr>
      <t>NAEP Basic</t>
    </r>
    <r>
      <rPr>
        <sz val="11"/>
        <color theme="1"/>
        <rFont val="Calibri"/>
        <family val="2"/>
        <scheme val="minor"/>
      </rPr>
      <t/>
    </r>
  </si>
  <si>
    <r>
      <t xml:space="preserve">At or above </t>
    </r>
    <r>
      <rPr>
        <b/>
        <i/>
        <sz val="11"/>
        <color rgb="FF333333"/>
        <rFont val="Calibri"/>
      </rPr>
      <t>NAEP Proficient</t>
    </r>
    <r>
      <rPr>
        <sz val="11"/>
        <color theme="1"/>
        <rFont val="Calibri"/>
        <family val="2"/>
        <scheme val="minor"/>
      </rPr>
      <t/>
    </r>
  </si>
  <si>
    <r>
      <t xml:space="preserve">At </t>
    </r>
    <r>
      <rPr>
        <b/>
        <i/>
        <sz val="11"/>
        <color rgb="FF333333"/>
        <rFont val="Calibri"/>
      </rPr>
      <t>NAEP Advanced</t>
    </r>
    <r>
      <rPr>
        <sz val="11"/>
        <color theme="1"/>
        <rFont val="Calibri"/>
        <family val="2"/>
        <scheme val="minor"/>
      </rPr>
      <t/>
    </r>
  </si>
  <si>
    <t>#*</t>
  </si>
  <si>
    <t>Content areas</t>
  </si>
  <si>
    <t>Number properties and operations</t>
  </si>
  <si>
    <t>Measurement and geometry</t>
  </si>
  <si>
    <t>Data analysis, statistics, and probability</t>
  </si>
  <si>
    <t>Algebra</t>
  </si>
  <si>
    <t>Student group</t>
  </si>
  <si>
    <t>2024 percentage</t>
  </si>
  <si>
    <t>2024–2019 change</t>
  </si>
  <si>
    <t>2024–2015 change</t>
  </si>
  <si>
    <t>2024–2005 change</t>
  </si>
  <si>
    <t>* Significant change in 2024.</t>
  </si>
  <si>
    <t>2024 score</t>
  </si>
  <si>
    <t>2024 score gap</t>
  </si>
  <si>
    <t>2024–2019 change in score gap</t>
  </si>
  <si>
    <t>2024–2015 change in score gap</t>
  </si>
  <si>
    <t>2024–2005 change in score gap</t>
  </si>
  <si>
    <t>White–Black</t>
  </si>
  <si>
    <t>White–Hispanic</t>
  </si>
  <si>
    <t>White–Asian/Pacific Islander</t>
  </si>
  <si>
    <t>White–American Indian/Alaska Native</t>
  </si>
  <si>
    <t>White–Two or More Races</t>
  </si>
  <si>
    <t>Black–Hispanic</t>
  </si>
  <si>
    <t>Black–Asian/Pacific Islander</t>
  </si>
  <si>
    <t>Black–American Indian/Alaska Native</t>
  </si>
  <si>
    <t>Black–Two or More Races</t>
  </si>
  <si>
    <t>Hispanic–Asian/Pacific Islander</t>
  </si>
  <si>
    <t>Hispanic–American Indian/Alaska Native</t>
  </si>
  <si>
    <t>Hispanic–Two or More Races</t>
  </si>
  <si>
    <t>Asian/Pacific Islander–American Indian/Alaska Native</t>
  </si>
  <si>
    <t>Asian/Pacific Islander–Two or More Races</t>
  </si>
  <si>
    <t>American Indian/Alaska Native–Two or More Races</t>
  </si>
  <si>
    <t>Male–Female</t>
  </si>
  <si>
    <t>Economically disadvantaged–Not economically disadvantaged</t>
  </si>
  <si>
    <t>Economically disadvantaged–Information not available</t>
  </si>
  <si>
    <t>Not economically disadvantaged–Information not available</t>
  </si>
  <si>
    <t>Did not finish high school–Graduated from high school</t>
  </si>
  <si>
    <t>#♦</t>
  </si>
  <si>
    <t>Did not finish high school–Some education after high school</t>
  </si>
  <si>
    <t>Did not finish high school–Graduated from college</t>
  </si>
  <si>
    <t>Graduated from high school–Some education after high school</t>
  </si>
  <si>
    <t>Graduated from high school–Graduated from college</t>
  </si>
  <si>
    <t>Some education after high school–Graduated from college</t>
  </si>
  <si>
    <t>Public–Private: Catholic</t>
  </si>
  <si>
    <t>Charter–Public, noncharter</t>
  </si>
  <si>
    <t>City–Suburban</t>
  </si>
  <si>
    <t>City–Town</t>
  </si>
  <si>
    <t>City–Rural</t>
  </si>
  <si>
    <t>Suburban–Town</t>
  </si>
  <si>
    <t>Suburban–Rural</t>
  </si>
  <si>
    <t>Town–Rural</t>
  </si>
  <si>
    <t>Northeast–Midwest</t>
  </si>
  <si>
    <t>Northeast–South</t>
  </si>
  <si>
    <t>Northeast–West</t>
  </si>
  <si>
    <t>Midwest–South</t>
  </si>
  <si>
    <t>Midwest–West</t>
  </si>
  <si>
    <t>South–West</t>
  </si>
  <si>
    <t>Students with disabilities–Not students with disabilities</t>
  </si>
  <si>
    <t>English learners–Not English learners</t>
  </si>
  <si>
    <r>
      <t>♦The numerical score difference between the two groups is not statistically significant (</t>
    </r>
    <r>
      <rPr>
        <i/>
        <sz val="11"/>
        <color rgb="FF333333"/>
        <rFont val="Calibri"/>
      </rPr>
      <t>p</t>
    </r>
    <r>
      <rPr>
        <sz val="11"/>
        <color theme="1"/>
        <rFont val="Calibri"/>
        <family val="2"/>
        <scheme val="minor"/>
      </rPr>
      <t xml:space="preserve"> &lt; .05).</t>
    </r>
  </si>
  <si>
    <t>NOTE:  In 2019, the digitally based NAEP mathematics assessment was administered for the first time. The 2019 Mathematics results include results from students who took the digitally based assessment (DBA) and students who took the paper-based assessment (PBA). Black includes African American, Hispanic includes Latino, and Pacific Islander includes Native Hawaiian. Race categories exclude Hispanic origin. Prior to 2011, students in the "Two or More Races" category were categorized as "unclassified."  Beginning with the 2024 assessment, the variable previously reported as "eligibility for the National School Lunch Program" is relabeled as "economically disadvantaged status" to better reflect the data collecting procedure for this variable. The results for "economically disadvantaged status" are available for 2003 and later NAEP assessment years. Results are not shown for students who reported that they did not know the highest education level for either of their parents. SD includes students identified as having either an Individualized Education Program or protection under Section 504 of the Rehabilitation Act of 1973.  The results for students with disabilities and English learners are based on students who were assessed and cannot be generalized to the total population of such students.  Negative score differences indicate that the average score of the first selected student group was numerically lower than the score of students in the comparison group.  Detail may not sum to totals because of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</si>
</sst>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quot;"/>
    <numFmt numFmtId="165" formatCode="0&quot;*&quot;"/>
    <numFmt numFmtId="166" formatCode="0;\-0;0;@&quot;  &quot;"/>
    <numFmt numFmtId="167" formatCode="0&quot;♦&quot;"/>
  </numFmts>
  <fonts count="7" x14ac:knownFonts="1">
    <font>
      <sz val="11"/>
      <color theme="1"/>
      <name val="Calibri"/>
      <family val="2"/>
      <scheme val="minor"/>
    </font>
    <font>
      <sz val="18"/>
      <color rgb="FF333333"/>
      <name val="Impact"/>
    </font>
    <font>
      <b/>
      <sz val="11"/>
      <color rgb="FF333333"/>
      <name val="Calibri"/>
    </font>
    <font>
      <sz val="11"/>
      <color rgb="FF333333"/>
      <name val="Calibri"/>
    </font>
    <font>
      <sz val="12"/>
      <color theme="10"/>
      <name val="Calibri"/>
      <family val="2"/>
      <scheme val="minor"/>
    </font>
    <font>
      <i/>
      <sz val="11"/>
      <color rgb="FF333333"/>
      <name val="Calibri"/>
    </font>
    <font>
      <b/>
      <i/>
      <sz val="11"/>
      <color rgb="FF333333"/>
      <name val="Calibri"/>
    </font>
  </fonts>
  <fills count="3">
    <fill>
      <patternFill patternType="none"/>
    </fill>
    <fill>
      <patternFill patternType="gray125"/>
    </fill>
    <fill>
      <patternFill patternType="solid">
        <fgColor rgb="FFEAEDED"/>
      </patternFill>
    </fill>
  </fills>
  <borders count="12">
    <border>
      <left/>
      <right/>
      <top/>
      <bottom/>
      <diagonal/>
    </border>
    <border>
      <left/>
      <right/>
      <top style="thin">
        <color rgb="FF333330"/>
      </top>
      <bottom style="medium">
        <color rgb="FF333350"/>
      </bottom>
      <diagonal/>
    </border>
    <border>
      <left/>
      <right/>
      <top/>
      <bottom style="medium">
        <color rgb="FF333350"/>
      </bottom>
      <diagonal/>
    </border>
    <border>
      <left style="thin">
        <color rgb="FF333330"/>
      </left>
      <right/>
      <top style="thin">
        <color rgb="FF333330"/>
      </top>
      <bottom style="medium">
        <color rgb="FF333350"/>
      </bottom>
      <diagonal/>
    </border>
    <border>
      <left/>
      <right/>
      <top style="thin">
        <color rgb="FF333330"/>
      </top>
      <bottom/>
      <diagonal/>
    </border>
    <border>
      <left/>
      <right/>
      <top style="thin">
        <color rgb="FF333330"/>
      </top>
      <bottom style="medium">
        <color rgb="FF333350"/>
      </bottom>
      <diagonal/>
    </border>
    <border>
      <left style="thin">
        <color rgb="FF333330"/>
      </left>
      <right/>
      <top/>
      <bottom style="medium">
        <color rgb="FF333350"/>
      </bottom>
      <diagonal/>
    </border>
    <border>
      <left style="thin">
        <color rgb="FF333330"/>
      </left>
      <right/>
      <top/>
      <bottom/>
      <diagonal/>
    </border>
    <border>
      <left/>
      <right/>
      <top/>
      <bottom style="thin">
        <color rgb="FF333350"/>
      </bottom>
      <diagonal/>
    </border>
    <border>
      <left style="thin">
        <color rgb="FF333330"/>
      </left>
      <right/>
      <top/>
      <bottom style="thin">
        <color rgb="FF333350"/>
      </bottom>
      <diagonal/>
    </border>
    <border>
      <left/>
      <right/>
      <top style="thin">
        <color rgb="FF333350"/>
      </top>
      <bottom/>
      <diagonal/>
    </border>
    <border>
      <left style="thin">
        <color rgb="FF333330"/>
      </left>
      <right/>
      <top/>
      <bottom style="medium">
        <color rgb="FF333350"/>
      </bottom>
      <diagonal/>
    </border>
  </borders>
  <cellStyleXfs count="2">
    <xf numFmtId="0" fontId="0" fillId="0" borderId="0"/>
    <xf numFmtId="0" fontId="4" fillId="0" borderId="0"/>
  </cellStyleXfs>
  <cellXfs count="36">
    <xf numFmtId="0" fontId="0" fillId="0" borderId="0" xfId="0"/>
    <xf numFmtId="0" fontId="4" fillId="0" borderId="0" xfId="1"/>
    <xf numFmtId="0" fontId="1" fillId="0" borderId="0" xfId="0" applyFont="1" applyAlignment="1">
      <alignment horizontal="left"/>
    </xf>
    <xf numFmtId="0" fontId="2" fillId="0" borderId="0" xfId="0" applyFont="1" applyAlignment="1">
      <alignment horizontal="left"/>
    </xf>
    <xf numFmtId="0" fontId="2" fillId="0" borderId="1" xfId="0" applyFont="1" applyBorder="1" applyAlignment="1">
      <alignment horizontal="left" wrapText="1"/>
    </xf>
    <xf numFmtId="1" fontId="2" fillId="0" borderId="6" xfId="0" applyNumberFormat="1" applyFont="1" applyBorder="1" applyAlignment="1">
      <alignment horizontal="right" wrapText="1"/>
    </xf>
    <xf numFmtId="0" fontId="3" fillId="0" borderId="0" xfId="0" applyFont="1" applyAlignment="1">
      <alignment horizontal="left" wrapText="1" indent="1"/>
    </xf>
    <xf numFmtId="164" fontId="3" fillId="0" borderId="7" xfId="0" applyNumberFormat="1" applyFont="1" applyBorder="1" applyAlignment="1">
      <alignment horizontal="right"/>
    </xf>
    <xf numFmtId="165" fontId="3" fillId="0" borderId="7" xfId="0" applyNumberFormat="1" applyFont="1" applyBorder="1" applyAlignment="1">
      <alignment horizontal="right"/>
    </xf>
    <xf numFmtId="0" fontId="3" fillId="0" borderId="0" xfId="0" applyFont="1" applyAlignment="1">
      <alignment horizontal="left" wrapText="1" indent="2"/>
    </xf>
    <xf numFmtId="166" fontId="3" fillId="0" borderId="7" xfId="0" applyNumberFormat="1" applyFont="1" applyBorder="1" applyAlignment="1">
      <alignment horizontal="right"/>
    </xf>
    <xf numFmtId="0" fontId="3" fillId="0" borderId="8" xfId="0" applyFont="1" applyBorder="1" applyAlignment="1">
      <alignment horizontal="left" wrapText="1" indent="1"/>
    </xf>
    <xf numFmtId="165" fontId="3" fillId="0" borderId="9" xfId="0" applyNumberFormat="1" applyFont="1" applyBorder="1" applyAlignment="1">
      <alignment horizontal="right"/>
    </xf>
    <xf numFmtId="164" fontId="3" fillId="0" borderId="9" xfId="0" applyNumberFormat="1" applyFont="1" applyBorder="1" applyAlignment="1">
      <alignment horizontal="right"/>
    </xf>
    <xf numFmtId="0" fontId="3" fillId="0" borderId="10" xfId="0" applyFont="1" applyBorder="1" applyAlignment="1">
      <alignment horizontal="left"/>
    </xf>
    <xf numFmtId="0" fontId="3" fillId="0" borderId="0" xfId="0" applyFont="1" applyAlignment="1">
      <alignment horizontal="left"/>
    </xf>
    <xf numFmtId="0" fontId="2" fillId="0" borderId="0" xfId="0" applyFont="1" applyAlignment="1">
      <alignment horizontal="left" wrapText="1"/>
    </xf>
    <xf numFmtId="165" fontId="2" fillId="0" borderId="7" xfId="0" applyNumberFormat="1" applyFont="1" applyBorder="1" applyAlignment="1">
      <alignment horizontal="right"/>
    </xf>
    <xf numFmtId="164" fontId="2" fillId="0" borderId="7" xfId="0" applyNumberFormat="1" applyFont="1" applyBorder="1" applyAlignment="1">
      <alignment horizontal="right"/>
    </xf>
    <xf numFmtId="0" fontId="3" fillId="0" borderId="0" xfId="0" applyFont="1" applyAlignment="1">
      <alignment horizontal="left" wrapText="1"/>
    </xf>
    <xf numFmtId="0" fontId="3" fillId="0" borderId="8" xfId="0" applyFont="1" applyBorder="1" applyAlignment="1">
      <alignment horizontal="left" wrapText="1"/>
    </xf>
    <xf numFmtId="0" fontId="3" fillId="0" borderId="7" xfId="0" applyFont="1" applyBorder="1" applyAlignment="1">
      <alignment horizontal="right"/>
    </xf>
    <xf numFmtId="0" fontId="2" fillId="0" borderId="3" xfId="0" applyFont="1" applyBorder="1" applyAlignment="1">
      <alignment horizontal="right" wrapText="1"/>
    </xf>
    <xf numFmtId="0" fontId="2" fillId="0" borderId="6" xfId="0" applyFont="1" applyBorder="1" applyAlignment="1">
      <alignment horizontal="right" wrapText="1"/>
    </xf>
    <xf numFmtId="166" fontId="2" fillId="0" borderId="7" xfId="0" applyNumberFormat="1" applyFont="1" applyBorder="1" applyAlignment="1">
      <alignment horizontal="right"/>
    </xf>
    <xf numFmtId="166" fontId="3" fillId="0" borderId="9" xfId="0" applyNumberFormat="1" applyFont="1" applyBorder="1" applyAlignment="1">
      <alignment horizontal="right"/>
    </xf>
    <xf numFmtId="167" fontId="3" fillId="0" borderId="7" xfId="0" applyNumberFormat="1" applyFont="1" applyBorder="1" applyAlignment="1">
      <alignment horizontal="right"/>
    </xf>
    <xf numFmtId="0" fontId="2" fillId="0" borderId="1" xfId="0" applyFont="1" applyBorder="1" applyAlignment="1">
      <alignment horizontal="left" wrapText="1"/>
    </xf>
    <xf numFmtId="0" fontId="0" fillId="0" borderId="2" xfId="0" applyBorder="1"/>
    <xf numFmtId="0" fontId="2" fillId="2" borderId="0" xfId="0" applyFont="1" applyFill="1" applyAlignment="1">
      <alignment horizontal="left" wrapText="1"/>
    </xf>
    <xf numFmtId="0" fontId="0" fillId="0" borderId="0" xfId="0"/>
    <xf numFmtId="0" fontId="2" fillId="0" borderId="3" xfId="0" applyFont="1" applyBorder="1" applyAlignment="1">
      <alignment horizontal="center" wrapText="1"/>
    </xf>
    <xf numFmtId="0" fontId="0" fillId="0" borderId="5" xfId="0" applyBorder="1"/>
    <xf numFmtId="0" fontId="2" fillId="0" borderId="6" xfId="0" applyFont="1" applyBorder="1" applyAlignment="1">
      <alignment horizontal="center" wrapText="1"/>
    </xf>
    <xf numFmtId="0" fontId="0" fillId="0" borderId="4" xfId="0" applyBorder="1"/>
    <xf numFmtId="0" fontId="0" fillId="0" borderId="11" xfId="0"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tabSelected="1" workbookViewId="0"/>
  </sheetViews>
  <sheetFormatPr defaultRowHeight="15" x14ac:dyDescent="0.25"/>
  <cols>
    <col min="1" max="1" width="20" customWidth="1"/>
  </cols>
  <sheetData>
    <row r="1" spans="1:2" ht="15.75" x14ac:dyDescent="0.25">
      <c r="A1" s="1" t="str">
        <f>HYPERLINK("#'Percentage G12'!A1", "Percentage G12")</f>
        <v>Percentage G12</v>
      </c>
      <c r="B1" t="s">
        <v>0</v>
      </c>
    </row>
    <row r="2" spans="1:2" ht="15.75" x14ac:dyDescent="0.25">
      <c r="A2" s="1" t="str">
        <f>HYPERLINK("#'Percentile G12'!A1", "Percentile G12")</f>
        <v>Percentile G12</v>
      </c>
      <c r="B2" t="s">
        <v>1</v>
      </c>
    </row>
    <row r="3" spans="1:2" ht="15.75" x14ac:dyDescent="0.25">
      <c r="A3" s="1" t="str">
        <f>HYPERLINK("#'Ach Level G12'!A1", "Ach Level G12")</f>
        <v>Ach Level G12</v>
      </c>
      <c r="B3" t="s">
        <v>2</v>
      </c>
    </row>
    <row r="4" spans="1:2" ht="15.75" x14ac:dyDescent="0.25">
      <c r="A4" s="1" t="str">
        <f>HYPERLINK("#'Content areas G12'!A1", "Content areas G12")</f>
        <v>Content areas G12</v>
      </c>
      <c r="B4" t="s">
        <v>3</v>
      </c>
    </row>
    <row r="5" spans="1:2" ht="15.75" x14ac:dyDescent="0.25">
      <c r="A5" s="1" t="str">
        <f>HYPERLINK("#'Diff Percentage G12'!A1", "Diff Percentage G12")</f>
        <v>Diff Percentage G12</v>
      </c>
      <c r="B5" t="s">
        <v>4</v>
      </c>
    </row>
    <row r="6" spans="1:2" ht="15.75" x14ac:dyDescent="0.25">
      <c r="A6" s="1" t="str">
        <f>HYPERLINK("#'Diff Percentile G12'!A1", "Diff Percentile G12")</f>
        <v>Diff Percentile G12</v>
      </c>
      <c r="B6" t="s">
        <v>5</v>
      </c>
    </row>
    <row r="7" spans="1:2" ht="15.75" x14ac:dyDescent="0.25">
      <c r="A7" s="1" t="str">
        <f>HYPERLINK("#'Diff Ach Level G12'!A1", "Diff Ach Level G12")</f>
        <v>Diff Ach Level G12</v>
      </c>
      <c r="B7" t="s">
        <v>6</v>
      </c>
    </row>
    <row r="8" spans="1:2" ht="15.75" x14ac:dyDescent="0.25">
      <c r="A8" s="1" t="str">
        <f>HYPERLINK("#'Gap Percentile G12'!A1", "Gap Percentile G12")</f>
        <v>Gap Percentile G12</v>
      </c>
      <c r="B8" t="s">
        <v>7</v>
      </c>
    </row>
    <row r="9" spans="1:2" ht="15.75" x14ac:dyDescent="0.25">
      <c r="A9" s="1" t="str">
        <f>HYPERLINK("#'Diff Subscale G12'!A1", "Diff Subscale G12")</f>
        <v>Diff Subscale G12</v>
      </c>
      <c r="B9" t="s">
        <v>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workbookViewId="0"/>
  </sheetViews>
  <sheetFormatPr defaultRowHeight="15" x14ac:dyDescent="0.25"/>
  <cols>
    <col min="1" max="1" width="44" customWidth="1"/>
  </cols>
  <sheetData>
    <row r="1" spans="1:7" ht="22.5" x14ac:dyDescent="0.3">
      <c r="A1" s="2" t="s">
        <v>9</v>
      </c>
    </row>
    <row r="2" spans="1:7" x14ac:dyDescent="0.25">
      <c r="A2" s="3" t="s">
        <v>10</v>
      </c>
    </row>
    <row r="4" spans="1:7" x14ac:dyDescent="0.25">
      <c r="A4" s="3" t="s">
        <v>0</v>
      </c>
    </row>
    <row r="5" spans="1:7" x14ac:dyDescent="0.25">
      <c r="A5" s="27" t="s">
        <v>11</v>
      </c>
      <c r="B5" s="31" t="s">
        <v>12</v>
      </c>
      <c r="C5" s="32"/>
      <c r="D5" s="32"/>
      <c r="E5" s="32"/>
      <c r="F5" s="32"/>
      <c r="G5" s="32"/>
    </row>
    <row r="6" spans="1:7" x14ac:dyDescent="0.25">
      <c r="A6" s="28"/>
      <c r="B6" s="5">
        <v>2005</v>
      </c>
      <c r="C6" s="5">
        <v>2009</v>
      </c>
      <c r="D6" s="5">
        <v>2013</v>
      </c>
      <c r="E6" s="5">
        <v>2015</v>
      </c>
      <c r="F6" s="5">
        <v>2019</v>
      </c>
      <c r="G6" s="5">
        <v>2024</v>
      </c>
    </row>
    <row r="7" spans="1:7" x14ac:dyDescent="0.25">
      <c r="A7" s="29" t="s">
        <v>13</v>
      </c>
      <c r="B7" s="30"/>
      <c r="C7" s="30"/>
      <c r="D7" s="30"/>
      <c r="E7" s="30"/>
      <c r="F7" s="30"/>
      <c r="G7" s="30"/>
    </row>
    <row r="8" spans="1:7" x14ac:dyDescent="0.25">
      <c r="A8" s="6" t="s">
        <v>14</v>
      </c>
      <c r="B8" s="7">
        <v>0.96306662843933299</v>
      </c>
      <c r="C8" s="7">
        <v>0.68419628224844298</v>
      </c>
      <c r="D8" s="7">
        <v>0.84822897698286903</v>
      </c>
      <c r="E8" s="7">
        <v>1.1876584353999</v>
      </c>
      <c r="F8" s="7">
        <v>0.97091297903724605</v>
      </c>
      <c r="G8" s="7">
        <v>0.86994046231350097</v>
      </c>
    </row>
    <row r="9" spans="1:7" x14ac:dyDescent="0.25">
      <c r="A9" s="6" t="s">
        <v>15</v>
      </c>
      <c r="B9" s="8">
        <v>5.0986089774327201</v>
      </c>
      <c r="C9" s="7">
        <v>6.2551729153751996</v>
      </c>
      <c r="D9" s="8">
        <v>5.5006751273587202</v>
      </c>
      <c r="E9" s="8">
        <v>6.01427805749573</v>
      </c>
      <c r="F9" s="8">
        <v>5.9460867129737203</v>
      </c>
      <c r="G9" s="7">
        <v>7.1865981626501902</v>
      </c>
    </row>
    <row r="10" spans="1:7" x14ac:dyDescent="0.25">
      <c r="A10" s="9" t="s">
        <v>16</v>
      </c>
      <c r="B10" s="10" t="s">
        <v>17</v>
      </c>
      <c r="C10" s="10" t="s">
        <v>17</v>
      </c>
      <c r="D10" s="8">
        <v>5.1547887571144102</v>
      </c>
      <c r="E10" s="7">
        <v>5.8357268528836297</v>
      </c>
      <c r="F10" s="8">
        <v>5.6765602940826403</v>
      </c>
      <c r="G10" s="7">
        <v>6.9149101262832602</v>
      </c>
    </row>
    <row r="11" spans="1:7" x14ac:dyDescent="0.25">
      <c r="A11" s="9" t="s">
        <v>18</v>
      </c>
      <c r="B11" s="10" t="s">
        <v>17</v>
      </c>
      <c r="C11" s="10" t="s">
        <v>17</v>
      </c>
      <c r="D11" s="10" t="s">
        <v>19</v>
      </c>
      <c r="E11" s="10" t="s">
        <v>19</v>
      </c>
      <c r="F11" s="10" t="s">
        <v>19</v>
      </c>
      <c r="G11" s="10" t="s">
        <v>19</v>
      </c>
    </row>
    <row r="12" spans="1:7" x14ac:dyDescent="0.25">
      <c r="A12" s="6" t="s">
        <v>20</v>
      </c>
      <c r="B12" s="7">
        <v>13.564762868863401</v>
      </c>
      <c r="C12" s="8">
        <v>15.4256456101462</v>
      </c>
      <c r="D12" s="7">
        <v>14.192691350255799</v>
      </c>
      <c r="E12" s="7">
        <v>14.132240021396999</v>
      </c>
      <c r="F12" s="7">
        <v>13.0607697776172</v>
      </c>
      <c r="G12" s="7">
        <v>13.7706105667749</v>
      </c>
    </row>
    <row r="13" spans="1:7" x14ac:dyDescent="0.25">
      <c r="A13" s="6" t="s">
        <v>21</v>
      </c>
      <c r="B13" s="8">
        <v>13.3990591500328</v>
      </c>
      <c r="C13" s="8">
        <v>16.890597191643799</v>
      </c>
      <c r="D13" s="8">
        <v>19.746330123153999</v>
      </c>
      <c r="E13" s="8">
        <v>21.572288359616099</v>
      </c>
      <c r="F13" s="8">
        <v>25.5781705349664</v>
      </c>
      <c r="G13" s="7">
        <v>27.482928166513901</v>
      </c>
    </row>
    <row r="14" spans="1:7" x14ac:dyDescent="0.25">
      <c r="A14" s="6" t="s">
        <v>22</v>
      </c>
      <c r="B14" s="8">
        <v>0.73659870829900298</v>
      </c>
      <c r="C14" s="8">
        <v>0.83585462540633604</v>
      </c>
      <c r="D14" s="8">
        <v>1.7999348359738601</v>
      </c>
      <c r="E14" s="8">
        <v>1.9227019760685899</v>
      </c>
      <c r="F14" s="8">
        <v>2.7044911640148501</v>
      </c>
      <c r="G14" s="7">
        <v>4.0063994817578203</v>
      </c>
    </row>
    <row r="15" spans="1:7" x14ac:dyDescent="0.25">
      <c r="A15" s="6" t="s">
        <v>23</v>
      </c>
      <c r="B15" s="8">
        <v>66.237903666932695</v>
      </c>
      <c r="C15" s="8">
        <v>59.908533375179999</v>
      </c>
      <c r="D15" s="8">
        <v>57.912139586274698</v>
      </c>
      <c r="E15" s="8">
        <v>55.170833150022702</v>
      </c>
      <c r="F15" s="8">
        <v>51.7395688313905</v>
      </c>
      <c r="G15" s="7">
        <v>46.683523159989697</v>
      </c>
    </row>
    <row r="16" spans="1:7" x14ac:dyDescent="0.25">
      <c r="A16" s="29" t="s">
        <v>24</v>
      </c>
      <c r="B16" s="30"/>
      <c r="C16" s="30"/>
      <c r="D16" s="30"/>
      <c r="E16" s="30"/>
      <c r="F16" s="30"/>
      <c r="G16" s="30"/>
    </row>
    <row r="17" spans="1:7" x14ac:dyDescent="0.25">
      <c r="A17" s="6" t="s">
        <v>25</v>
      </c>
      <c r="B17" s="8">
        <v>48.036302454511599</v>
      </c>
      <c r="C17" s="7">
        <v>49.943933235408203</v>
      </c>
      <c r="D17" s="7">
        <v>50.528323426444402</v>
      </c>
      <c r="E17" s="7">
        <v>51.6627458857837</v>
      </c>
      <c r="F17" s="7">
        <v>50.487311972702798</v>
      </c>
      <c r="G17" s="7">
        <v>51.056300337642703</v>
      </c>
    </row>
    <row r="18" spans="1:7" x14ac:dyDescent="0.25">
      <c r="A18" s="6" t="s">
        <v>26</v>
      </c>
      <c r="B18" s="8">
        <v>51.963697545488401</v>
      </c>
      <c r="C18" s="7">
        <v>50.056066764591797</v>
      </c>
      <c r="D18" s="7">
        <v>49.471676573555598</v>
      </c>
      <c r="E18" s="7">
        <v>48.3372541142163</v>
      </c>
      <c r="F18" s="7">
        <v>49.512688027297202</v>
      </c>
      <c r="G18" s="7">
        <v>48.943699662357297</v>
      </c>
    </row>
    <row r="19" spans="1:7" x14ac:dyDescent="0.25">
      <c r="A19" s="29" t="s">
        <v>27</v>
      </c>
      <c r="B19" s="30"/>
      <c r="C19" s="30"/>
      <c r="D19" s="30"/>
      <c r="E19" s="30"/>
      <c r="F19" s="30"/>
      <c r="G19" s="30"/>
    </row>
    <row r="20" spans="1:7" x14ac:dyDescent="0.25">
      <c r="A20" s="6" t="s">
        <v>28</v>
      </c>
      <c r="B20" s="8">
        <v>23.789694585452398</v>
      </c>
      <c r="C20" s="8">
        <v>27.7998706550088</v>
      </c>
      <c r="D20" s="8">
        <v>36.422636211361102</v>
      </c>
      <c r="E20" s="7">
        <v>40.245650565492198</v>
      </c>
      <c r="F20" s="7">
        <v>40.553281229991597</v>
      </c>
      <c r="G20" s="7">
        <v>41.729691353961996</v>
      </c>
    </row>
    <row r="21" spans="1:7" x14ac:dyDescent="0.25">
      <c r="A21" s="6" t="s">
        <v>29</v>
      </c>
      <c r="B21" s="8">
        <v>66.211849869287803</v>
      </c>
      <c r="C21" s="8">
        <v>64.085536740751195</v>
      </c>
      <c r="D21" s="8">
        <v>57.181225707045698</v>
      </c>
      <c r="E21" s="7">
        <v>51.690616748506798</v>
      </c>
      <c r="F21" s="8">
        <v>52.9942750027543</v>
      </c>
      <c r="G21" s="7">
        <v>49.682390860037899</v>
      </c>
    </row>
    <row r="22" spans="1:7" x14ac:dyDescent="0.25">
      <c r="A22" s="6" t="s">
        <v>30</v>
      </c>
      <c r="B22" s="7">
        <v>9.9984555452598105</v>
      </c>
      <c r="C22" s="7">
        <v>8.1145926042399807</v>
      </c>
      <c r="D22" s="8">
        <v>6.3961380815931399</v>
      </c>
      <c r="E22" s="7">
        <v>8.0637326860010408</v>
      </c>
      <c r="F22" s="8">
        <v>6.4524437672541302</v>
      </c>
      <c r="G22" s="7">
        <v>8.5879177860000802</v>
      </c>
    </row>
    <row r="23" spans="1:7" x14ac:dyDescent="0.25">
      <c r="A23" s="29" t="s">
        <v>31</v>
      </c>
      <c r="B23" s="30"/>
      <c r="C23" s="30"/>
      <c r="D23" s="30"/>
      <c r="E23" s="30"/>
      <c r="F23" s="30"/>
      <c r="G23" s="30"/>
    </row>
    <row r="24" spans="1:7" x14ac:dyDescent="0.25">
      <c r="A24" s="6" t="s">
        <v>32</v>
      </c>
      <c r="B24" s="8">
        <v>7.8242428722535298</v>
      </c>
      <c r="C24" s="7">
        <v>8.38298417532007</v>
      </c>
      <c r="D24" s="7">
        <v>8.9069433334331993</v>
      </c>
      <c r="E24" s="7">
        <v>9.4439896167718196</v>
      </c>
      <c r="F24" s="7">
        <v>9.4116774593047197</v>
      </c>
      <c r="G24" s="7">
        <v>9.0191525320742407</v>
      </c>
    </row>
    <row r="25" spans="1:7" x14ac:dyDescent="0.25">
      <c r="A25" s="6" t="s">
        <v>33</v>
      </c>
      <c r="B25" s="8">
        <v>17.988691399733501</v>
      </c>
      <c r="C25" s="8">
        <v>17.751907231155599</v>
      </c>
      <c r="D25" s="7">
        <v>16.461246117769001</v>
      </c>
      <c r="E25" s="8">
        <v>16.7452133899112</v>
      </c>
      <c r="F25" s="7">
        <v>15.8791299839366</v>
      </c>
      <c r="G25" s="7">
        <v>15.508676790153199</v>
      </c>
    </row>
    <row r="26" spans="1:7" x14ac:dyDescent="0.25">
      <c r="A26" s="6" t="s">
        <v>34</v>
      </c>
      <c r="B26" s="8">
        <v>23.261406152349501</v>
      </c>
      <c r="C26" s="8">
        <v>21.720046259716799</v>
      </c>
      <c r="D26" s="8">
        <v>21.4631467538475</v>
      </c>
      <c r="E26" s="8">
        <v>20.4924596161522</v>
      </c>
      <c r="F26" s="8">
        <v>18.8957017991582</v>
      </c>
      <c r="G26" s="7">
        <v>16.908602687771399</v>
      </c>
    </row>
    <row r="27" spans="1:7" x14ac:dyDescent="0.25">
      <c r="A27" s="6" t="s">
        <v>35</v>
      </c>
      <c r="B27" s="8">
        <v>47.491953202029897</v>
      </c>
      <c r="C27" s="8">
        <v>49.002351206747299</v>
      </c>
      <c r="D27" s="8">
        <v>49.540999890680801</v>
      </c>
      <c r="E27" s="8">
        <v>49.087660871427801</v>
      </c>
      <c r="F27" s="8">
        <v>51.463307128852797</v>
      </c>
      <c r="G27" s="7">
        <v>53.511660114174497</v>
      </c>
    </row>
    <row r="28" spans="1:7" x14ac:dyDescent="0.25">
      <c r="A28" s="29" t="s">
        <v>36</v>
      </c>
      <c r="B28" s="30"/>
      <c r="C28" s="30"/>
      <c r="D28" s="30"/>
      <c r="E28" s="30"/>
      <c r="F28" s="30"/>
      <c r="G28" s="30"/>
    </row>
    <row r="29" spans="1:7" x14ac:dyDescent="0.25">
      <c r="A29" s="6" t="s">
        <v>37</v>
      </c>
      <c r="B29" s="8">
        <v>90.273957562612495</v>
      </c>
      <c r="C29" s="7">
        <v>90.917182939575994</v>
      </c>
      <c r="D29" s="7">
        <v>91.243514571390307</v>
      </c>
      <c r="E29" s="7">
        <v>91.440377766829101</v>
      </c>
      <c r="F29" s="7">
        <v>92.121331401234002</v>
      </c>
      <c r="G29" s="7">
        <v>91.704315912074193</v>
      </c>
    </row>
    <row r="30" spans="1:7" x14ac:dyDescent="0.25">
      <c r="A30" s="6" t="s">
        <v>38</v>
      </c>
      <c r="B30" s="10" t="s">
        <v>39</v>
      </c>
      <c r="C30" s="10" t="s">
        <v>39</v>
      </c>
      <c r="D30" s="10" t="s">
        <v>39</v>
      </c>
      <c r="E30" s="7">
        <v>4.31012167681655</v>
      </c>
      <c r="F30" s="10" t="s">
        <v>39</v>
      </c>
      <c r="G30" s="10" t="s">
        <v>39</v>
      </c>
    </row>
    <row r="31" spans="1:7" x14ac:dyDescent="0.25">
      <c r="A31" s="29" t="s">
        <v>40</v>
      </c>
      <c r="B31" s="30"/>
      <c r="C31" s="30"/>
      <c r="D31" s="30"/>
      <c r="E31" s="30"/>
      <c r="F31" s="30"/>
      <c r="G31" s="30"/>
    </row>
    <row r="32" spans="1:7" x14ac:dyDescent="0.25">
      <c r="A32" s="6" t="s">
        <v>41</v>
      </c>
      <c r="B32" s="10" t="s">
        <v>17</v>
      </c>
      <c r="C32" s="8">
        <v>2.09133503561723</v>
      </c>
      <c r="D32" s="8">
        <v>1.76864845525323</v>
      </c>
      <c r="E32" s="8">
        <v>3.56971032916731</v>
      </c>
      <c r="F32" s="8">
        <v>3.9612255603319602</v>
      </c>
      <c r="G32" s="7">
        <v>6.09086239204471</v>
      </c>
    </row>
    <row r="33" spans="1:7" x14ac:dyDescent="0.25">
      <c r="A33" s="6" t="s">
        <v>42</v>
      </c>
      <c r="B33" s="10" t="s">
        <v>17</v>
      </c>
      <c r="C33" s="8">
        <v>97.908664964382794</v>
      </c>
      <c r="D33" s="8">
        <v>98.231351544746801</v>
      </c>
      <c r="E33" s="8">
        <v>96.430289670832707</v>
      </c>
      <c r="F33" s="8">
        <v>96.038774439668003</v>
      </c>
      <c r="G33" s="7">
        <v>93.909137607955302</v>
      </c>
    </row>
    <row r="34" spans="1:7" x14ac:dyDescent="0.25">
      <c r="A34" s="29" t="s">
        <v>43</v>
      </c>
      <c r="B34" s="30"/>
      <c r="C34" s="30"/>
      <c r="D34" s="30"/>
      <c r="E34" s="30"/>
      <c r="F34" s="30"/>
      <c r="G34" s="30"/>
    </row>
    <row r="35" spans="1:7" x14ac:dyDescent="0.25">
      <c r="A35" s="6" t="s">
        <v>44</v>
      </c>
      <c r="B35" s="10" t="s">
        <v>17</v>
      </c>
      <c r="C35" s="7">
        <v>29.633965436366399</v>
      </c>
      <c r="D35" s="7">
        <v>27.937496538381801</v>
      </c>
      <c r="E35" s="7">
        <v>28.548061233256298</v>
      </c>
      <c r="F35" s="7">
        <v>29.273301126574101</v>
      </c>
      <c r="G35" s="7">
        <v>29.077419080562699</v>
      </c>
    </row>
    <row r="36" spans="1:7" x14ac:dyDescent="0.25">
      <c r="A36" s="6" t="s">
        <v>45</v>
      </c>
      <c r="B36" s="10" t="s">
        <v>17</v>
      </c>
      <c r="C36" s="8">
        <v>36.501112780220097</v>
      </c>
      <c r="D36" s="8">
        <v>35.157613275921499</v>
      </c>
      <c r="E36" s="7">
        <v>41.173276709270397</v>
      </c>
      <c r="F36" s="7">
        <v>39.9293642072114</v>
      </c>
      <c r="G36" s="7">
        <v>41.343087549314603</v>
      </c>
    </row>
    <row r="37" spans="1:7" x14ac:dyDescent="0.25">
      <c r="A37" s="6" t="s">
        <v>46</v>
      </c>
      <c r="B37" s="10" t="s">
        <v>17</v>
      </c>
      <c r="C37" s="7">
        <v>11.4731581876508</v>
      </c>
      <c r="D37" s="7">
        <v>10.4670094518723</v>
      </c>
      <c r="E37" s="7">
        <v>11.4031657112851</v>
      </c>
      <c r="F37" s="7">
        <v>10.850021026172699</v>
      </c>
      <c r="G37" s="7">
        <v>10.4076801440492</v>
      </c>
    </row>
    <row r="38" spans="1:7" x14ac:dyDescent="0.25">
      <c r="A38" s="6" t="s">
        <v>47</v>
      </c>
      <c r="B38" s="10" t="s">
        <v>17</v>
      </c>
      <c r="C38" s="8">
        <v>22.3917635957628</v>
      </c>
      <c r="D38" s="8">
        <v>26.4378807338244</v>
      </c>
      <c r="E38" s="7">
        <v>18.8754963461882</v>
      </c>
      <c r="F38" s="7">
        <v>19.947313640041799</v>
      </c>
      <c r="G38" s="7">
        <v>19.1718132260735</v>
      </c>
    </row>
    <row r="39" spans="1:7" x14ac:dyDescent="0.25">
      <c r="A39" s="29" t="s">
        <v>48</v>
      </c>
      <c r="B39" s="30"/>
      <c r="C39" s="30"/>
      <c r="D39" s="30"/>
      <c r="E39" s="30"/>
      <c r="F39" s="30"/>
      <c r="G39" s="30"/>
    </row>
    <row r="40" spans="1:7" x14ac:dyDescent="0.25">
      <c r="A40" s="6" t="s">
        <v>49</v>
      </c>
      <c r="B40" s="8">
        <v>19.755592609401901</v>
      </c>
      <c r="C40" s="10" t="s">
        <v>39</v>
      </c>
      <c r="D40" s="7">
        <v>18.214327799210899</v>
      </c>
      <c r="E40" s="7">
        <v>17.965400014285901</v>
      </c>
      <c r="F40" s="7">
        <v>17.2022501748568</v>
      </c>
      <c r="G40" s="7">
        <v>17.2864309044257</v>
      </c>
    </row>
    <row r="41" spans="1:7" x14ac:dyDescent="0.25">
      <c r="A41" s="6" t="s">
        <v>50</v>
      </c>
      <c r="B41" s="8">
        <v>22.844534282018198</v>
      </c>
      <c r="C41" s="10" t="s">
        <v>39</v>
      </c>
      <c r="D41" s="7">
        <v>21.925370664875999</v>
      </c>
      <c r="E41" s="7">
        <v>20.950020226770601</v>
      </c>
      <c r="F41" s="7">
        <v>20.6109339046005</v>
      </c>
      <c r="G41" s="7">
        <v>20.699969694502101</v>
      </c>
    </row>
    <row r="42" spans="1:7" x14ac:dyDescent="0.25">
      <c r="A42" s="6" t="s">
        <v>51</v>
      </c>
      <c r="B42" s="8">
        <v>34.259257041372699</v>
      </c>
      <c r="C42" s="10" t="s">
        <v>39</v>
      </c>
      <c r="D42" s="7">
        <v>36.6297906889654</v>
      </c>
      <c r="E42" s="7">
        <v>36.224658755971802</v>
      </c>
      <c r="F42" s="7">
        <v>38.479196451942798</v>
      </c>
      <c r="G42" s="7">
        <v>37.321122205868399</v>
      </c>
    </row>
    <row r="43" spans="1:7" x14ac:dyDescent="0.25">
      <c r="A43" s="6" t="s">
        <v>52</v>
      </c>
      <c r="B43" s="7">
        <v>23.140616067207301</v>
      </c>
      <c r="C43" s="10" t="s">
        <v>39</v>
      </c>
      <c r="D43" s="7">
        <v>23.230510846947599</v>
      </c>
      <c r="E43" s="7">
        <v>24.859921002971699</v>
      </c>
      <c r="F43" s="7">
        <v>23.707619468599901</v>
      </c>
      <c r="G43" s="7">
        <v>24.6924771952038</v>
      </c>
    </row>
    <row r="44" spans="1:7" x14ac:dyDescent="0.25">
      <c r="A44" s="29" t="s">
        <v>53</v>
      </c>
      <c r="B44" s="30"/>
      <c r="C44" s="30"/>
      <c r="D44" s="30"/>
      <c r="E44" s="30"/>
      <c r="F44" s="30"/>
      <c r="G44" s="30"/>
    </row>
    <row r="45" spans="1:7" x14ac:dyDescent="0.25">
      <c r="A45" s="6" t="s">
        <v>54</v>
      </c>
      <c r="B45" s="8">
        <v>7.1632472068373803</v>
      </c>
      <c r="C45" s="8">
        <v>7.6389640068963196</v>
      </c>
      <c r="D45" s="8">
        <v>9.0895880946537293</v>
      </c>
      <c r="E45" s="8">
        <v>9.2199087955734402</v>
      </c>
      <c r="F45" s="7">
        <v>10.747020427200701</v>
      </c>
      <c r="G45" s="7">
        <v>11.342804187322701</v>
      </c>
    </row>
    <row r="46" spans="1:7" x14ac:dyDescent="0.25">
      <c r="A46" s="6" t="s">
        <v>55</v>
      </c>
      <c r="B46" s="8">
        <v>92.836752793162603</v>
      </c>
      <c r="C46" s="8">
        <v>92.361035993103698</v>
      </c>
      <c r="D46" s="8">
        <v>90.910411905346294</v>
      </c>
      <c r="E46" s="8">
        <v>90.780091204426597</v>
      </c>
      <c r="F46" s="7">
        <v>89.252979572799305</v>
      </c>
      <c r="G46" s="7">
        <v>88.657195812677301</v>
      </c>
    </row>
    <row r="47" spans="1:7" x14ac:dyDescent="0.25">
      <c r="A47" s="29" t="s">
        <v>56</v>
      </c>
      <c r="B47" s="30"/>
      <c r="C47" s="30"/>
      <c r="D47" s="30"/>
      <c r="E47" s="30"/>
      <c r="F47" s="30"/>
      <c r="G47" s="30"/>
    </row>
    <row r="48" spans="1:7" x14ac:dyDescent="0.25">
      <c r="A48" s="6" t="s">
        <v>57</v>
      </c>
      <c r="B48" s="8">
        <v>3.7470354300101198</v>
      </c>
      <c r="C48" s="8">
        <v>2.7635818142268902</v>
      </c>
      <c r="D48" s="8">
        <v>2.8523621679425499</v>
      </c>
      <c r="E48" s="8">
        <v>3.5660034603997999</v>
      </c>
      <c r="F48" s="8">
        <v>4.3976475711532599</v>
      </c>
      <c r="G48" s="7">
        <v>6.4544465321053899</v>
      </c>
    </row>
    <row r="49" spans="1:7" x14ac:dyDescent="0.25">
      <c r="A49" s="11" t="s">
        <v>58</v>
      </c>
      <c r="B49" s="12">
        <v>96.252964569989899</v>
      </c>
      <c r="C49" s="12">
        <v>97.236418185773104</v>
      </c>
      <c r="D49" s="12">
        <v>97.147637832057399</v>
      </c>
      <c r="E49" s="12">
        <v>96.433996539600201</v>
      </c>
      <c r="F49" s="12">
        <v>95.6023524288467</v>
      </c>
      <c r="G49" s="13">
        <v>93.545553467894607</v>
      </c>
    </row>
    <row r="50" spans="1:7" x14ac:dyDescent="0.25">
      <c r="A50" s="14" t="s">
        <v>59</v>
      </c>
    </row>
    <row r="51" spans="1:7" x14ac:dyDescent="0.25">
      <c r="A51" s="15" t="s">
        <v>60</v>
      </c>
    </row>
    <row r="52" spans="1:7" x14ac:dyDescent="0.25">
      <c r="A52" s="15" t="s">
        <v>61</v>
      </c>
    </row>
    <row r="53" spans="1:7" x14ac:dyDescent="0.25">
      <c r="A53" s="15" t="s">
        <v>62</v>
      </c>
    </row>
    <row r="54" spans="1:7" x14ac:dyDescent="0.25">
      <c r="A54" s="15" t="s">
        <v>63</v>
      </c>
    </row>
    <row r="55" spans="1:7" x14ac:dyDescent="0.25">
      <c r="A55" s="15" t="s">
        <v>64</v>
      </c>
    </row>
  </sheetData>
  <mergeCells count="12">
    <mergeCell ref="A47:G47"/>
    <mergeCell ref="A28:G28"/>
    <mergeCell ref="A23:G23"/>
    <mergeCell ref="A5:A6"/>
    <mergeCell ref="A44:G44"/>
    <mergeCell ref="B5:G5"/>
    <mergeCell ref="A31:G31"/>
    <mergeCell ref="A39:G39"/>
    <mergeCell ref="A34:G34"/>
    <mergeCell ref="A16:G16"/>
    <mergeCell ref="A7:G7"/>
    <mergeCell ref="A19:G1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55"/>
  <sheetViews>
    <sheetView topLeftCell="A26" workbookViewId="0"/>
  </sheetViews>
  <sheetFormatPr defaultRowHeight="15" x14ac:dyDescent="0.25"/>
  <cols>
    <col min="1" max="1" width="33" customWidth="1"/>
  </cols>
  <sheetData>
    <row r="1" spans="1:37" ht="22.5" x14ac:dyDescent="0.3">
      <c r="A1" s="2" t="s">
        <v>9</v>
      </c>
    </row>
    <row r="2" spans="1:37" x14ac:dyDescent="0.25">
      <c r="A2" s="3" t="s">
        <v>10</v>
      </c>
    </row>
    <row r="4" spans="1:37" x14ac:dyDescent="0.25">
      <c r="A4" s="3" t="s">
        <v>1</v>
      </c>
    </row>
    <row r="5" spans="1:37" x14ac:dyDescent="0.25">
      <c r="A5" s="27" t="s">
        <v>11</v>
      </c>
      <c r="B5" s="31" t="s">
        <v>65</v>
      </c>
      <c r="C5" s="32"/>
      <c r="D5" s="32"/>
      <c r="E5" s="32"/>
      <c r="F5" s="32"/>
      <c r="G5" s="32"/>
      <c r="H5" s="31" t="s">
        <v>66</v>
      </c>
      <c r="I5" s="32"/>
      <c r="J5" s="32"/>
      <c r="K5" s="32"/>
      <c r="L5" s="32"/>
      <c r="M5" s="32"/>
      <c r="N5" s="31" t="s">
        <v>67</v>
      </c>
      <c r="O5" s="32"/>
      <c r="P5" s="32"/>
      <c r="Q5" s="32"/>
      <c r="R5" s="32"/>
      <c r="S5" s="32"/>
      <c r="T5" s="31" t="s">
        <v>68</v>
      </c>
      <c r="U5" s="32"/>
      <c r="V5" s="32"/>
      <c r="W5" s="32"/>
      <c r="X5" s="32"/>
      <c r="Y5" s="32"/>
      <c r="Z5" s="31" t="s">
        <v>69</v>
      </c>
      <c r="AA5" s="32"/>
      <c r="AB5" s="32"/>
      <c r="AC5" s="32"/>
      <c r="AD5" s="32"/>
      <c r="AE5" s="32"/>
      <c r="AF5" s="31" t="s">
        <v>70</v>
      </c>
      <c r="AG5" s="32"/>
      <c r="AH5" s="32"/>
      <c r="AI5" s="32"/>
      <c r="AJ5" s="32"/>
      <c r="AK5" s="32"/>
    </row>
    <row r="6" spans="1:37" x14ac:dyDescent="0.25">
      <c r="A6" s="28"/>
      <c r="B6" s="5">
        <v>2005</v>
      </c>
      <c r="C6" s="5">
        <v>2009</v>
      </c>
      <c r="D6" s="5">
        <v>2013</v>
      </c>
      <c r="E6" s="5">
        <v>2015</v>
      </c>
      <c r="F6" s="5">
        <v>2019</v>
      </c>
      <c r="G6" s="5">
        <v>2024</v>
      </c>
      <c r="H6" s="5">
        <v>2005</v>
      </c>
      <c r="I6" s="5">
        <v>2009</v>
      </c>
      <c r="J6" s="5">
        <v>2013</v>
      </c>
      <c r="K6" s="5">
        <v>2015</v>
      </c>
      <c r="L6" s="5">
        <v>2019</v>
      </c>
      <c r="M6" s="5">
        <v>2024</v>
      </c>
      <c r="N6" s="5">
        <v>2005</v>
      </c>
      <c r="O6" s="5">
        <v>2009</v>
      </c>
      <c r="P6" s="5">
        <v>2013</v>
      </c>
      <c r="Q6" s="5">
        <v>2015</v>
      </c>
      <c r="R6" s="5">
        <v>2019</v>
      </c>
      <c r="S6" s="5">
        <v>2024</v>
      </c>
      <c r="T6" s="5">
        <v>2005</v>
      </c>
      <c r="U6" s="5">
        <v>2009</v>
      </c>
      <c r="V6" s="5">
        <v>2013</v>
      </c>
      <c r="W6" s="5">
        <v>2015</v>
      </c>
      <c r="X6" s="5">
        <v>2019</v>
      </c>
      <c r="Y6" s="5">
        <v>2024</v>
      </c>
      <c r="Z6" s="5">
        <v>2005</v>
      </c>
      <c r="AA6" s="5">
        <v>2009</v>
      </c>
      <c r="AB6" s="5">
        <v>2013</v>
      </c>
      <c r="AC6" s="5">
        <v>2015</v>
      </c>
      <c r="AD6" s="5">
        <v>2019</v>
      </c>
      <c r="AE6" s="5">
        <v>2024</v>
      </c>
      <c r="AF6" s="5">
        <v>2005</v>
      </c>
      <c r="AG6" s="5">
        <v>2009</v>
      </c>
      <c r="AH6" s="5">
        <v>2013</v>
      </c>
      <c r="AI6" s="5">
        <v>2015</v>
      </c>
      <c r="AJ6" s="5">
        <v>2019</v>
      </c>
      <c r="AK6" s="5">
        <v>2024</v>
      </c>
    </row>
    <row r="7" spans="1:37" x14ac:dyDescent="0.25">
      <c r="A7" s="16" t="s">
        <v>71</v>
      </c>
      <c r="B7" s="17">
        <v>150.000213805812</v>
      </c>
      <c r="C7" s="17">
        <v>153.30517440720999</v>
      </c>
      <c r="D7" s="17">
        <v>153.46296273079</v>
      </c>
      <c r="E7" s="17">
        <v>151.523587144353</v>
      </c>
      <c r="F7" s="17">
        <v>150.28362298539699</v>
      </c>
      <c r="G7" s="18">
        <v>146.94708804435999</v>
      </c>
      <c r="H7" s="17">
        <v>105.302000427246</v>
      </c>
      <c r="I7" s="17">
        <v>109.633999633789</v>
      </c>
      <c r="J7" s="17">
        <v>110.53049926757799</v>
      </c>
      <c r="K7" s="17">
        <v>107.40950050354</v>
      </c>
      <c r="L7" s="17">
        <v>104.36750030517599</v>
      </c>
      <c r="M7" s="18">
        <v>99.549499130249004</v>
      </c>
      <c r="N7" s="17">
        <v>126.54799804687499</v>
      </c>
      <c r="O7" s="17">
        <v>130.12000122070299</v>
      </c>
      <c r="P7" s="17">
        <v>131.21350021362301</v>
      </c>
      <c r="Q7" s="17">
        <v>128.016499710083</v>
      </c>
      <c r="R7" s="17">
        <v>125.228000259399</v>
      </c>
      <c r="S7" s="18">
        <v>120.29450035095201</v>
      </c>
      <c r="T7" s="17">
        <v>150.68199768066401</v>
      </c>
      <c r="U7" s="17">
        <v>153.80399780273399</v>
      </c>
      <c r="V7" s="17">
        <v>153.804499053955</v>
      </c>
      <c r="W7" s="17">
        <v>151.71200103759799</v>
      </c>
      <c r="X7" s="17">
        <v>150.28549957275399</v>
      </c>
      <c r="Y7" s="18">
        <v>146.089499664307</v>
      </c>
      <c r="Z7" s="18">
        <v>173.93999938964799</v>
      </c>
      <c r="AA7" s="17">
        <v>176.96399841308599</v>
      </c>
      <c r="AB7" s="17">
        <v>176.72349929809599</v>
      </c>
      <c r="AC7" s="17">
        <v>175.475498199463</v>
      </c>
      <c r="AD7" s="17">
        <v>175.32100143432601</v>
      </c>
      <c r="AE7" s="18">
        <v>172.425998687744</v>
      </c>
      <c r="AF7" s="18">
        <v>193.96799926757799</v>
      </c>
      <c r="AG7" s="18">
        <v>196.56200256347699</v>
      </c>
      <c r="AH7" s="18">
        <v>196.52449722290001</v>
      </c>
      <c r="AI7" s="18">
        <v>195.99150009155301</v>
      </c>
      <c r="AJ7" s="18">
        <v>196.30150146484399</v>
      </c>
      <c r="AK7" s="18">
        <v>195.972500610352</v>
      </c>
    </row>
    <row r="8" spans="1:37" x14ac:dyDescent="0.25">
      <c r="A8" s="29" t="s">
        <v>13</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row>
    <row r="9" spans="1:37" x14ac:dyDescent="0.25">
      <c r="A9" s="19" t="s">
        <v>14</v>
      </c>
      <c r="B9" s="7">
        <v>134.158781335529</v>
      </c>
      <c r="C9" s="8">
        <v>144.48819376383699</v>
      </c>
      <c r="D9" s="8">
        <v>141.94778567495501</v>
      </c>
      <c r="E9" s="7">
        <v>138.089679489688</v>
      </c>
      <c r="F9" s="7">
        <v>136.003984168242</v>
      </c>
      <c r="G9" s="7">
        <v>131.05510480600799</v>
      </c>
      <c r="H9" s="7">
        <v>97.496000671386795</v>
      </c>
      <c r="I9" s="7">
        <v>113.991999816895</v>
      </c>
      <c r="J9" s="7">
        <v>100.14499931335401</v>
      </c>
      <c r="K9" s="7">
        <v>101.200499725342</v>
      </c>
      <c r="L9" s="7">
        <v>96.009999847412104</v>
      </c>
      <c r="M9" s="7">
        <v>87.847499847412095</v>
      </c>
      <c r="N9" s="7">
        <v>113.82599945068399</v>
      </c>
      <c r="O9" s="8">
        <v>127.05600128173801</v>
      </c>
      <c r="P9" s="7">
        <v>122.29300041198699</v>
      </c>
      <c r="Q9" s="7">
        <v>118.426500701904</v>
      </c>
      <c r="R9" s="7">
        <v>115.205500030518</v>
      </c>
      <c r="S9" s="7">
        <v>107.76550064086901</v>
      </c>
      <c r="T9" s="7">
        <v>134.16199645996099</v>
      </c>
      <c r="U9" s="8">
        <v>144.82399902343701</v>
      </c>
      <c r="V9" s="8">
        <v>144.51999969482401</v>
      </c>
      <c r="W9" s="7">
        <v>137.476000213623</v>
      </c>
      <c r="X9" s="7">
        <v>136.34149856567399</v>
      </c>
      <c r="Y9" s="7">
        <v>129.64099960327101</v>
      </c>
      <c r="Z9" s="7">
        <v>151.79400329589799</v>
      </c>
      <c r="AA9" s="7">
        <v>160.54799804687499</v>
      </c>
      <c r="AB9" s="7">
        <v>163.224501037598</v>
      </c>
      <c r="AC9" s="7">
        <v>156.717500305176</v>
      </c>
      <c r="AD9" s="7">
        <v>157.14599990844701</v>
      </c>
      <c r="AE9" s="7">
        <v>153.32649993896499</v>
      </c>
      <c r="AF9" s="7">
        <v>169.42399597168</v>
      </c>
      <c r="AG9" s="7">
        <v>178.71800231933599</v>
      </c>
      <c r="AH9" s="7">
        <v>179.774999237061</v>
      </c>
      <c r="AI9" s="7">
        <v>175.54399948120101</v>
      </c>
      <c r="AJ9" s="7">
        <v>174.119499969483</v>
      </c>
      <c r="AK9" s="7">
        <v>174.99450073242201</v>
      </c>
    </row>
    <row r="10" spans="1:37" x14ac:dyDescent="0.25">
      <c r="A10" s="19" t="s">
        <v>15</v>
      </c>
      <c r="B10" s="8">
        <v>162.61587355536901</v>
      </c>
      <c r="C10" s="7">
        <v>175.19018978782501</v>
      </c>
      <c r="D10" s="7">
        <v>172.14455777429001</v>
      </c>
      <c r="E10" s="8">
        <v>170.00040537107799</v>
      </c>
      <c r="F10" s="7">
        <v>172.96485101039499</v>
      </c>
      <c r="G10" s="7">
        <v>175.76555822533501</v>
      </c>
      <c r="H10" s="7">
        <v>116.024000549316</v>
      </c>
      <c r="I10" s="7">
        <v>130.03799743652399</v>
      </c>
      <c r="J10" s="7">
        <v>127.62299919128399</v>
      </c>
      <c r="K10" s="7">
        <v>121.586000823975</v>
      </c>
      <c r="L10" s="7">
        <v>118.51249961853</v>
      </c>
      <c r="M10" s="7">
        <v>123.35949935913099</v>
      </c>
      <c r="N10" s="7">
        <v>138.20200195312501</v>
      </c>
      <c r="O10" s="7">
        <v>152.36999816894499</v>
      </c>
      <c r="P10" s="7">
        <v>149.395499420166</v>
      </c>
      <c r="Q10" s="7">
        <v>145.40799942016599</v>
      </c>
      <c r="R10" s="7">
        <v>145.43499908447299</v>
      </c>
      <c r="S10" s="7">
        <v>149.20849990844701</v>
      </c>
      <c r="T10" s="8">
        <v>163.51999816894499</v>
      </c>
      <c r="U10" s="7">
        <v>177.59199829101601</v>
      </c>
      <c r="V10" s="7">
        <v>173.20249938964901</v>
      </c>
      <c r="W10" s="7">
        <v>172.603498077392</v>
      </c>
      <c r="X10" s="7">
        <v>176.39100036621099</v>
      </c>
      <c r="Y10" s="7">
        <v>178.67550125122099</v>
      </c>
      <c r="Z10" s="8">
        <v>187.10999755859399</v>
      </c>
      <c r="AA10" s="7">
        <v>200.660000610352</v>
      </c>
      <c r="AB10" s="8">
        <v>197.110998535156</v>
      </c>
      <c r="AC10" s="7">
        <v>196.035997772217</v>
      </c>
      <c r="AD10" s="7">
        <v>201.280500030518</v>
      </c>
      <c r="AE10" s="7">
        <v>203.742499542236</v>
      </c>
      <c r="AF10" s="7">
        <v>208.36600036621101</v>
      </c>
      <c r="AG10" s="7">
        <v>216.45199890136701</v>
      </c>
      <c r="AH10" s="7">
        <v>215.494999694824</v>
      </c>
      <c r="AI10" s="7">
        <v>215.06249923706099</v>
      </c>
      <c r="AJ10" s="7">
        <v>222.776499938965</v>
      </c>
      <c r="AK10" s="7">
        <v>223.230998229981</v>
      </c>
    </row>
    <row r="11" spans="1:37" x14ac:dyDescent="0.25">
      <c r="A11" s="6" t="s">
        <v>16</v>
      </c>
      <c r="B11" s="10" t="s">
        <v>17</v>
      </c>
      <c r="C11" s="10" t="s">
        <v>17</v>
      </c>
      <c r="D11" s="7">
        <v>173.56930713492201</v>
      </c>
      <c r="E11" s="8">
        <v>170.965570659679</v>
      </c>
      <c r="F11" s="7">
        <v>174.75035649377</v>
      </c>
      <c r="G11" s="7">
        <v>177.0032595635</v>
      </c>
      <c r="H11" s="10" t="s">
        <v>17</v>
      </c>
      <c r="I11" s="10" t="s">
        <v>17</v>
      </c>
      <c r="J11" s="7">
        <v>128.31249923706099</v>
      </c>
      <c r="K11" s="7">
        <v>123.061999893188</v>
      </c>
      <c r="L11" s="7">
        <v>121.581500244141</v>
      </c>
      <c r="M11" s="7">
        <v>125.13149986267101</v>
      </c>
      <c r="N11" s="10" t="s">
        <v>17</v>
      </c>
      <c r="O11" s="10" t="s">
        <v>17</v>
      </c>
      <c r="P11" s="7">
        <v>151.28949966430699</v>
      </c>
      <c r="Q11" s="7">
        <v>146.781000518799</v>
      </c>
      <c r="R11" s="7">
        <v>148.15350036621101</v>
      </c>
      <c r="S11" s="7">
        <v>150.49899902343799</v>
      </c>
      <c r="T11" s="10" t="s">
        <v>17</v>
      </c>
      <c r="U11" s="10" t="s">
        <v>17</v>
      </c>
      <c r="V11" s="8">
        <v>175.012501525879</v>
      </c>
      <c r="W11" s="8">
        <v>173.42950057983401</v>
      </c>
      <c r="X11" s="7">
        <v>177.901499938965</v>
      </c>
      <c r="Y11" s="7">
        <v>180.158000183106</v>
      </c>
      <c r="Z11" s="10" t="s">
        <v>17</v>
      </c>
      <c r="AA11" s="10" t="s">
        <v>17</v>
      </c>
      <c r="AB11" s="7">
        <v>198.620499420166</v>
      </c>
      <c r="AC11" s="7">
        <v>196.866999816895</v>
      </c>
      <c r="AD11" s="7">
        <v>202.304499053955</v>
      </c>
      <c r="AE11" s="7">
        <v>204.60000152587901</v>
      </c>
      <c r="AF11" s="10" t="s">
        <v>17</v>
      </c>
      <c r="AG11" s="10" t="s">
        <v>17</v>
      </c>
      <c r="AH11" s="7">
        <v>216.57649917602501</v>
      </c>
      <c r="AI11" s="7">
        <v>215.515998840332</v>
      </c>
      <c r="AJ11" s="7">
        <v>223.32549972534201</v>
      </c>
      <c r="AK11" s="7">
        <v>223.79099960327201</v>
      </c>
    </row>
    <row r="12" spans="1:37" ht="30" x14ac:dyDescent="0.25">
      <c r="A12" s="6" t="s">
        <v>18</v>
      </c>
      <c r="B12" s="10" t="s">
        <v>17</v>
      </c>
      <c r="C12" s="10" t="s">
        <v>17</v>
      </c>
      <c r="D12" s="7">
        <v>150.911336064213</v>
      </c>
      <c r="E12" s="10" t="s">
        <v>39</v>
      </c>
      <c r="F12" s="7">
        <v>135.35989349456</v>
      </c>
      <c r="G12" s="10" t="s">
        <v>39</v>
      </c>
      <c r="H12" s="10" t="s">
        <v>17</v>
      </c>
      <c r="I12" s="10" t="s">
        <v>17</v>
      </c>
      <c r="J12" s="7">
        <v>120.401999664307</v>
      </c>
      <c r="K12" s="10" t="s">
        <v>39</v>
      </c>
      <c r="L12" s="7">
        <v>89.734999465942394</v>
      </c>
      <c r="M12" s="10" t="s">
        <v>39</v>
      </c>
      <c r="N12" s="10" t="s">
        <v>17</v>
      </c>
      <c r="O12" s="10" t="s">
        <v>17</v>
      </c>
      <c r="P12" s="7">
        <v>134.89749984741201</v>
      </c>
      <c r="Q12" s="10" t="s">
        <v>39</v>
      </c>
      <c r="R12" s="7">
        <v>104.77299995422401</v>
      </c>
      <c r="S12" s="10" t="s">
        <v>39</v>
      </c>
      <c r="T12" s="10" t="s">
        <v>17</v>
      </c>
      <c r="U12" s="10" t="s">
        <v>17</v>
      </c>
      <c r="V12" s="7">
        <v>150.74950103759801</v>
      </c>
      <c r="W12" s="10" t="s">
        <v>39</v>
      </c>
      <c r="X12" s="7">
        <v>128.65900001525901</v>
      </c>
      <c r="Y12" s="10" t="s">
        <v>39</v>
      </c>
      <c r="Z12" s="10" t="s">
        <v>17</v>
      </c>
      <c r="AA12" s="10" t="s">
        <v>17</v>
      </c>
      <c r="AB12" s="7">
        <v>168.904499816895</v>
      </c>
      <c r="AC12" s="10" t="s">
        <v>39</v>
      </c>
      <c r="AD12" s="7">
        <v>160.00299911498999</v>
      </c>
      <c r="AE12" s="10" t="s">
        <v>39</v>
      </c>
      <c r="AF12" s="10" t="s">
        <v>17</v>
      </c>
      <c r="AG12" s="10" t="s">
        <v>17</v>
      </c>
      <c r="AH12" s="7">
        <v>182.65449905395499</v>
      </c>
      <c r="AI12" s="10" t="s">
        <v>39</v>
      </c>
      <c r="AJ12" s="7">
        <v>193.00299987792999</v>
      </c>
      <c r="AK12" s="10" t="s">
        <v>39</v>
      </c>
    </row>
    <row r="13" spans="1:37" x14ac:dyDescent="0.25">
      <c r="A13" s="19" t="s">
        <v>20</v>
      </c>
      <c r="B13" s="7">
        <v>126.62049682777899</v>
      </c>
      <c r="C13" s="8">
        <v>131.010395332428</v>
      </c>
      <c r="D13" s="8">
        <v>131.81573035334901</v>
      </c>
      <c r="E13" s="8">
        <v>129.87000831278101</v>
      </c>
      <c r="F13" s="8">
        <v>128.352909892355</v>
      </c>
      <c r="G13" s="7">
        <v>125.26246415130301</v>
      </c>
      <c r="H13" s="7">
        <v>89.075999450683597</v>
      </c>
      <c r="I13" s="8">
        <v>94.339999389648398</v>
      </c>
      <c r="J13" s="8">
        <v>93.985999679565396</v>
      </c>
      <c r="K13" s="8">
        <v>90.569000244140597</v>
      </c>
      <c r="L13" s="7">
        <v>88.867999649047803</v>
      </c>
      <c r="M13" s="7">
        <v>85.761500549316395</v>
      </c>
      <c r="N13" s="7">
        <v>106.553999328613</v>
      </c>
      <c r="O13" s="8">
        <v>111.780000305176</v>
      </c>
      <c r="P13" s="8">
        <v>112.192499923706</v>
      </c>
      <c r="Q13" s="8">
        <v>108.851000213623</v>
      </c>
      <c r="R13" s="7">
        <v>106.27200012207</v>
      </c>
      <c r="S13" s="7">
        <v>103.50850143432601</v>
      </c>
      <c r="T13" s="7">
        <v>126.195999145508</v>
      </c>
      <c r="U13" s="8">
        <v>130.94600219726601</v>
      </c>
      <c r="V13" s="8">
        <v>131.56799926757799</v>
      </c>
      <c r="W13" s="7">
        <v>129.509001159668</v>
      </c>
      <c r="X13" s="7">
        <v>126.838000869751</v>
      </c>
      <c r="Y13" s="7">
        <v>124.260499954224</v>
      </c>
      <c r="Z13" s="7">
        <v>145.99800109863301</v>
      </c>
      <c r="AA13" s="8">
        <v>150.98999938964801</v>
      </c>
      <c r="AB13" s="8">
        <v>151.957999420166</v>
      </c>
      <c r="AC13" s="7">
        <v>151.106001281738</v>
      </c>
      <c r="AD13" s="7">
        <v>149.81400070190401</v>
      </c>
      <c r="AE13" s="7">
        <v>146.20149765014699</v>
      </c>
      <c r="AF13" s="7">
        <v>165.39799804687499</v>
      </c>
      <c r="AG13" s="7">
        <v>168.50400085449201</v>
      </c>
      <c r="AH13" s="7">
        <v>170.35599899292001</v>
      </c>
      <c r="AI13" s="7">
        <v>170.408000183105</v>
      </c>
      <c r="AJ13" s="8">
        <v>170.83700027465801</v>
      </c>
      <c r="AK13" s="7">
        <v>166.76600189209</v>
      </c>
    </row>
    <row r="14" spans="1:37" x14ac:dyDescent="0.25">
      <c r="A14" s="19" t="s">
        <v>21</v>
      </c>
      <c r="B14" s="7">
        <v>133.47042401348199</v>
      </c>
      <c r="C14" s="8">
        <v>138.01358954392001</v>
      </c>
      <c r="D14" s="8">
        <v>140.52429372227999</v>
      </c>
      <c r="E14" s="8">
        <v>138.657755955515</v>
      </c>
      <c r="F14" s="8">
        <v>137.53513926114499</v>
      </c>
      <c r="G14" s="7">
        <v>132.86582644677401</v>
      </c>
      <c r="H14" s="7">
        <v>94.947999572753901</v>
      </c>
      <c r="I14" s="8">
        <v>99.458000183105497</v>
      </c>
      <c r="J14" s="8">
        <v>101.218499755859</v>
      </c>
      <c r="K14" s="8">
        <v>98.758499145507798</v>
      </c>
      <c r="L14" s="8">
        <v>96.755499267578102</v>
      </c>
      <c r="M14" s="7">
        <v>92.072999954223604</v>
      </c>
      <c r="N14" s="7">
        <v>112.38799896240199</v>
      </c>
      <c r="O14" s="8">
        <v>117.48199920654299</v>
      </c>
      <c r="P14" s="8">
        <v>121.124499893189</v>
      </c>
      <c r="Q14" s="8">
        <v>117.83950042724599</v>
      </c>
      <c r="R14" s="8">
        <v>116.032000350952</v>
      </c>
      <c r="S14" s="7">
        <v>110.730999755859</v>
      </c>
      <c r="T14" s="7">
        <v>132.75999755859399</v>
      </c>
      <c r="U14" s="8">
        <v>137.538000488281</v>
      </c>
      <c r="V14" s="8">
        <v>141.193000793457</v>
      </c>
      <c r="W14" s="8">
        <v>138.83500137329099</v>
      </c>
      <c r="X14" s="8">
        <v>137.58300094604499</v>
      </c>
      <c r="Y14" s="7">
        <v>132.14850006103501</v>
      </c>
      <c r="Z14" s="7">
        <v>154.57000122070301</v>
      </c>
      <c r="AA14" s="8">
        <v>158.84599914550799</v>
      </c>
      <c r="AB14" s="8">
        <v>160.815000152588</v>
      </c>
      <c r="AC14" s="8">
        <v>159.68500061035201</v>
      </c>
      <c r="AD14" s="8">
        <v>159.28799896240201</v>
      </c>
      <c r="AE14" s="7">
        <v>154.277500152588</v>
      </c>
      <c r="AF14" s="7">
        <v>172.95400085449199</v>
      </c>
      <c r="AG14" s="7">
        <v>177.683996582031</v>
      </c>
      <c r="AH14" s="7">
        <v>179.14649963378901</v>
      </c>
      <c r="AI14" s="8">
        <v>179.29249954223599</v>
      </c>
      <c r="AJ14" s="8">
        <v>178.23499984741201</v>
      </c>
      <c r="AK14" s="7">
        <v>174.49450073242201</v>
      </c>
    </row>
    <row r="15" spans="1:37" x14ac:dyDescent="0.25">
      <c r="A15" s="19" t="s">
        <v>22</v>
      </c>
      <c r="B15" s="7">
        <v>142.203874334917</v>
      </c>
      <c r="C15" s="7">
        <v>157.73807583364899</v>
      </c>
      <c r="D15" s="7">
        <v>155.124280285689</v>
      </c>
      <c r="E15" s="7">
        <v>157.25757844357699</v>
      </c>
      <c r="F15" s="7">
        <v>156.77424704235401</v>
      </c>
      <c r="G15" s="7">
        <v>151.70146650299199</v>
      </c>
      <c r="H15" s="7">
        <v>97.107998657226602</v>
      </c>
      <c r="I15" s="7">
        <v>115.13600006103501</v>
      </c>
      <c r="J15" s="8">
        <v>114.207000732422</v>
      </c>
      <c r="K15" s="7">
        <v>114.47399978637699</v>
      </c>
      <c r="L15" s="7">
        <v>110.52049980163601</v>
      </c>
      <c r="M15" s="7">
        <v>104.12550048828101</v>
      </c>
      <c r="N15" s="7">
        <v>112.37200164794901</v>
      </c>
      <c r="O15" s="7">
        <v>136.28399963378899</v>
      </c>
      <c r="P15" s="8">
        <v>134.36450119018599</v>
      </c>
      <c r="Q15" s="8">
        <v>132.27700042724601</v>
      </c>
      <c r="R15" s="7">
        <v>131.92399978637701</v>
      </c>
      <c r="S15" s="7">
        <v>123.088498306274</v>
      </c>
      <c r="T15" s="7">
        <v>145.24200134277399</v>
      </c>
      <c r="U15" s="7">
        <v>159.13999938964801</v>
      </c>
      <c r="V15" s="7">
        <v>156.00499877929701</v>
      </c>
      <c r="W15" s="7">
        <v>156.84449920654299</v>
      </c>
      <c r="X15" s="7">
        <v>156.45499725341799</v>
      </c>
      <c r="Y15" s="7">
        <v>150.84700012207</v>
      </c>
      <c r="Z15" s="7">
        <v>166.107998657227</v>
      </c>
      <c r="AA15" s="7">
        <v>179.23999938964801</v>
      </c>
      <c r="AB15" s="7">
        <v>176.784999847412</v>
      </c>
      <c r="AC15" s="7">
        <v>181.92950134277299</v>
      </c>
      <c r="AD15" s="7">
        <v>183.09350128173801</v>
      </c>
      <c r="AE15" s="7">
        <v>178.92899780273399</v>
      </c>
      <c r="AF15" s="7">
        <v>189.34199523925801</v>
      </c>
      <c r="AG15" s="7">
        <v>199.43799743652301</v>
      </c>
      <c r="AH15" s="7">
        <v>195.58900146484399</v>
      </c>
      <c r="AI15" s="7">
        <v>199.81000061035201</v>
      </c>
      <c r="AJ15" s="7">
        <v>201.91999969482401</v>
      </c>
      <c r="AK15" s="7">
        <v>199.18900146484401</v>
      </c>
    </row>
    <row r="16" spans="1:37" x14ac:dyDescent="0.25">
      <c r="A16" s="19" t="s">
        <v>23</v>
      </c>
      <c r="B16" s="7">
        <v>157.47781700549899</v>
      </c>
      <c r="C16" s="8">
        <v>161.11087526016499</v>
      </c>
      <c r="D16" s="8">
        <v>161.52240551720601</v>
      </c>
      <c r="E16" s="8">
        <v>160.176064937738</v>
      </c>
      <c r="F16" s="8">
        <v>159.44413202891201</v>
      </c>
      <c r="G16" s="7">
        <v>157.085037257755</v>
      </c>
      <c r="H16" s="7">
        <v>115.515998840332</v>
      </c>
      <c r="I16" s="8">
        <v>120.381999206543</v>
      </c>
      <c r="J16" s="8">
        <v>121.62050018310499</v>
      </c>
      <c r="K16" s="8">
        <v>118.91599998474101</v>
      </c>
      <c r="L16" s="8">
        <v>116.078999710083</v>
      </c>
      <c r="M16" s="7">
        <v>111.45750083923301</v>
      </c>
      <c r="N16" s="7">
        <v>136.06399841308601</v>
      </c>
      <c r="O16" s="8">
        <v>140.52600097656199</v>
      </c>
      <c r="P16" s="8">
        <v>140.95100097656299</v>
      </c>
      <c r="Q16" s="8">
        <v>138.838499450684</v>
      </c>
      <c r="R16" s="8">
        <v>136.82950057983399</v>
      </c>
      <c r="S16" s="7">
        <v>133.27299728393601</v>
      </c>
      <c r="T16" s="7">
        <v>158.38800048828099</v>
      </c>
      <c r="U16" s="8">
        <v>162.25599975585899</v>
      </c>
      <c r="V16" s="8">
        <v>162.256000518799</v>
      </c>
      <c r="W16" s="8">
        <v>160.57199859619101</v>
      </c>
      <c r="X16" s="8">
        <v>160.31699905395499</v>
      </c>
      <c r="Y16" s="7">
        <v>157.65800094604501</v>
      </c>
      <c r="Z16" s="7">
        <v>179.86400146484399</v>
      </c>
      <c r="AA16" s="7">
        <v>182.698001098633</v>
      </c>
      <c r="AB16" s="7">
        <v>183.12199859619099</v>
      </c>
      <c r="AC16" s="7">
        <v>182.34300155639701</v>
      </c>
      <c r="AD16" s="7">
        <v>182.82350158691401</v>
      </c>
      <c r="AE16" s="7">
        <v>181.006497955322</v>
      </c>
      <c r="AF16" s="7">
        <v>197.98000183105501</v>
      </c>
      <c r="AG16" s="7">
        <v>199.99600219726599</v>
      </c>
      <c r="AH16" s="7">
        <v>200.82099838256801</v>
      </c>
      <c r="AI16" s="7">
        <v>200.81349868774399</v>
      </c>
      <c r="AJ16" s="7">
        <v>200.992499542236</v>
      </c>
      <c r="AK16" s="7">
        <v>201.336499023437</v>
      </c>
    </row>
    <row r="17" spans="1:37" x14ac:dyDescent="0.25">
      <c r="A17" s="29" t="s">
        <v>24</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row>
    <row r="18" spans="1:37" x14ac:dyDescent="0.25">
      <c r="A18" s="19" t="s">
        <v>25</v>
      </c>
      <c r="B18" s="7">
        <v>151.313530525201</v>
      </c>
      <c r="C18" s="8">
        <v>154.94494242442701</v>
      </c>
      <c r="D18" s="8">
        <v>154.905009948284</v>
      </c>
      <c r="E18" s="8">
        <v>152.89788513224701</v>
      </c>
      <c r="F18" s="8">
        <v>151.82866406719901</v>
      </c>
      <c r="G18" s="7">
        <v>149.39697571698099</v>
      </c>
      <c r="H18" s="8">
        <v>104.235998535156</v>
      </c>
      <c r="I18" s="8">
        <v>109.619999694824</v>
      </c>
      <c r="J18" s="8">
        <v>110.91599998474101</v>
      </c>
      <c r="K18" s="8">
        <v>107.715000152588</v>
      </c>
      <c r="L18" s="8">
        <v>104.350500106811</v>
      </c>
      <c r="M18" s="7">
        <v>99.275000000000006</v>
      </c>
      <c r="N18" s="8">
        <v>126.719999694824</v>
      </c>
      <c r="O18" s="8">
        <v>130.79599914550801</v>
      </c>
      <c r="P18" s="8">
        <v>131.779002380371</v>
      </c>
      <c r="Q18" s="8">
        <v>128.58349990844701</v>
      </c>
      <c r="R18" s="8">
        <v>125.936999893188</v>
      </c>
      <c r="S18" s="7">
        <v>120.933499526978</v>
      </c>
      <c r="T18" s="8">
        <v>151.85199890136701</v>
      </c>
      <c r="U18" s="8">
        <v>155.51000061035199</v>
      </c>
      <c r="V18" s="8">
        <v>155.015000915527</v>
      </c>
      <c r="W18" s="8">
        <v>152.88450088501</v>
      </c>
      <c r="X18" s="8">
        <v>151.71549987793</v>
      </c>
      <c r="Y18" s="7">
        <v>148.86600112914999</v>
      </c>
      <c r="Z18" s="7">
        <v>176.12799987792999</v>
      </c>
      <c r="AA18" s="7">
        <v>179.48799743652299</v>
      </c>
      <c r="AB18" s="7">
        <v>178.82299880981401</v>
      </c>
      <c r="AC18" s="7">
        <v>177.49000015258801</v>
      </c>
      <c r="AD18" s="7">
        <v>177.50950088501</v>
      </c>
      <c r="AE18" s="7">
        <v>176.47499923706101</v>
      </c>
      <c r="AF18" s="7">
        <v>197.62000122070299</v>
      </c>
      <c r="AG18" s="7">
        <v>199.961999511719</v>
      </c>
      <c r="AH18" s="7">
        <v>199.781499481201</v>
      </c>
      <c r="AI18" s="7">
        <v>199.18600387573201</v>
      </c>
      <c r="AJ18" s="7">
        <v>199.43200073242201</v>
      </c>
      <c r="AK18" s="7">
        <v>200.59199829101601</v>
      </c>
    </row>
    <row r="19" spans="1:37" x14ac:dyDescent="0.25">
      <c r="A19" s="19" t="s">
        <v>26</v>
      </c>
      <c r="B19" s="8">
        <v>148.78615702904199</v>
      </c>
      <c r="C19" s="8">
        <v>151.66907973044201</v>
      </c>
      <c r="D19" s="8">
        <v>151.99011537148399</v>
      </c>
      <c r="E19" s="8">
        <v>150.05474061963901</v>
      </c>
      <c r="F19" s="8">
        <v>148.70816880959899</v>
      </c>
      <c r="G19" s="7">
        <v>144.387890015431</v>
      </c>
      <c r="H19" s="8">
        <v>106.50599975585899</v>
      </c>
      <c r="I19" s="8">
        <v>109.644000244141</v>
      </c>
      <c r="J19" s="8">
        <v>110.182500839233</v>
      </c>
      <c r="K19" s="8">
        <v>107.04900054931601</v>
      </c>
      <c r="L19" s="8">
        <v>104.360000228882</v>
      </c>
      <c r="M19" s="7">
        <v>99.807000350952194</v>
      </c>
      <c r="N19" s="8">
        <v>126.47200012207</v>
      </c>
      <c r="O19" s="8">
        <v>129.56199951171899</v>
      </c>
      <c r="P19" s="8">
        <v>130.62949981689499</v>
      </c>
      <c r="Q19" s="8">
        <v>127.446000289917</v>
      </c>
      <c r="R19" s="8">
        <v>124.553000259399</v>
      </c>
      <c r="S19" s="7">
        <v>119.667000961304</v>
      </c>
      <c r="T19" s="8">
        <v>149.73999938964801</v>
      </c>
      <c r="U19" s="8">
        <v>152.28600158691401</v>
      </c>
      <c r="V19" s="8">
        <v>152.61950073242201</v>
      </c>
      <c r="W19" s="8">
        <v>150.478997802734</v>
      </c>
      <c r="X19" s="8">
        <v>148.89550094604499</v>
      </c>
      <c r="Y19" s="7">
        <v>143.63899993896499</v>
      </c>
      <c r="Z19" s="8">
        <v>171.77799987793</v>
      </c>
      <c r="AA19" s="8">
        <v>174.55999755859401</v>
      </c>
      <c r="AB19" s="8">
        <v>174.76500015258799</v>
      </c>
      <c r="AC19" s="8">
        <v>173.603998565674</v>
      </c>
      <c r="AD19" s="8">
        <v>173.166501617432</v>
      </c>
      <c r="AE19" s="7">
        <v>168.13049926757799</v>
      </c>
      <c r="AF19" s="7">
        <v>190.82399902343701</v>
      </c>
      <c r="AG19" s="7">
        <v>193.33599853515599</v>
      </c>
      <c r="AH19" s="7">
        <v>193.10900039672899</v>
      </c>
      <c r="AI19" s="7">
        <v>192.69049987792999</v>
      </c>
      <c r="AJ19" s="7">
        <v>193.17549972534201</v>
      </c>
      <c r="AK19" s="7">
        <v>190.98699951171901</v>
      </c>
    </row>
    <row r="20" spans="1:37" x14ac:dyDescent="0.25">
      <c r="A20" s="29" t="s">
        <v>27</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row>
    <row r="21" spans="1:37" x14ac:dyDescent="0.25">
      <c r="A21" s="19" t="s">
        <v>28</v>
      </c>
      <c r="B21" s="7">
        <v>131.92473669998901</v>
      </c>
      <c r="C21" s="8">
        <v>136.95829641347899</v>
      </c>
      <c r="D21" s="8">
        <v>138.86301684666699</v>
      </c>
      <c r="E21" s="8">
        <v>137.249928196789</v>
      </c>
      <c r="F21" s="8">
        <v>135.59827313764799</v>
      </c>
      <c r="G21" s="7">
        <v>131.83863463139301</v>
      </c>
      <c r="H21" s="7">
        <v>91.959997558593798</v>
      </c>
      <c r="I21" s="8">
        <v>98.374000549316406</v>
      </c>
      <c r="J21" s="8">
        <v>99.239999771118093</v>
      </c>
      <c r="K21" s="8">
        <v>96.8290000915527</v>
      </c>
      <c r="L21" s="8">
        <v>94.699000167846705</v>
      </c>
      <c r="M21" s="7">
        <v>90.315000534057603</v>
      </c>
      <c r="N21" s="7">
        <v>110.67800140380901</v>
      </c>
      <c r="O21" s="8">
        <v>116.34800109863301</v>
      </c>
      <c r="P21" s="8">
        <v>118.774499893189</v>
      </c>
      <c r="Q21" s="8">
        <v>116.13150024414099</v>
      </c>
      <c r="R21" s="8">
        <v>113.40299987793</v>
      </c>
      <c r="S21" s="7">
        <v>108.477500915527</v>
      </c>
      <c r="T21" s="7">
        <v>131.684002685547</v>
      </c>
      <c r="U21" s="8">
        <v>136.839999389648</v>
      </c>
      <c r="V21" s="8">
        <v>139.32949981689501</v>
      </c>
      <c r="W21" s="8">
        <v>137.55950088501001</v>
      </c>
      <c r="X21" s="8">
        <v>134.921001434326</v>
      </c>
      <c r="Y21" s="7">
        <v>130.41699981689499</v>
      </c>
      <c r="Z21" s="7">
        <v>153.66799926757801</v>
      </c>
      <c r="AA21" s="8">
        <v>157.85399780273499</v>
      </c>
      <c r="AB21" s="8">
        <v>159.68649902343799</v>
      </c>
      <c r="AC21" s="8">
        <v>158.642001342773</v>
      </c>
      <c r="AD21" s="8">
        <v>157.460999298096</v>
      </c>
      <c r="AE21" s="7">
        <v>154.10550003051799</v>
      </c>
      <c r="AF21" s="7">
        <v>172.27199707031301</v>
      </c>
      <c r="AG21" s="7">
        <v>176.40199890136699</v>
      </c>
      <c r="AH21" s="7">
        <v>178.250499725342</v>
      </c>
      <c r="AI21" s="7">
        <v>177.852001190186</v>
      </c>
      <c r="AJ21" s="7">
        <v>177.899499511719</v>
      </c>
      <c r="AK21" s="7">
        <v>175.440999603271</v>
      </c>
    </row>
    <row r="22" spans="1:37" x14ac:dyDescent="0.25">
      <c r="A22" s="19" t="s">
        <v>29</v>
      </c>
      <c r="B22" s="7">
        <v>154.720293981662</v>
      </c>
      <c r="C22" s="8">
        <v>159.65416802739799</v>
      </c>
      <c r="D22" s="8">
        <v>161.65881702815099</v>
      </c>
      <c r="E22" s="8">
        <v>160.032687949262</v>
      </c>
      <c r="F22" s="8">
        <v>160.22331843022999</v>
      </c>
      <c r="G22" s="7">
        <v>156.98236606511799</v>
      </c>
      <c r="H22" s="7">
        <v>111.142001342773</v>
      </c>
      <c r="I22" s="8">
        <v>117.057998657227</v>
      </c>
      <c r="J22" s="8">
        <v>120.356499481201</v>
      </c>
      <c r="K22" s="8">
        <v>117.555500411987</v>
      </c>
      <c r="L22" s="8">
        <v>114.989500045776</v>
      </c>
      <c r="M22" s="7">
        <v>110.014499664307</v>
      </c>
      <c r="N22" s="7">
        <v>132.12600097656301</v>
      </c>
      <c r="O22" s="8">
        <v>137.57399902343701</v>
      </c>
      <c r="P22" s="8">
        <v>140.47999877929701</v>
      </c>
      <c r="Q22" s="8">
        <v>137.92799987793001</v>
      </c>
      <c r="R22" s="8">
        <v>136.631497955322</v>
      </c>
      <c r="S22" s="7">
        <v>131.89600067138699</v>
      </c>
      <c r="T22" s="7">
        <v>155.367999267578</v>
      </c>
      <c r="U22" s="8">
        <v>160.71799926757799</v>
      </c>
      <c r="V22" s="8">
        <v>162.47699966430699</v>
      </c>
      <c r="W22" s="8">
        <v>160.503500366211</v>
      </c>
      <c r="X22" s="8">
        <v>160.986001586914</v>
      </c>
      <c r="Y22" s="7">
        <v>156.93649826049801</v>
      </c>
      <c r="Z22" s="8">
        <v>177.87000122070299</v>
      </c>
      <c r="AA22" s="7">
        <v>182.47200012207</v>
      </c>
      <c r="AB22" s="7">
        <v>183.95649948120101</v>
      </c>
      <c r="AC22" s="7">
        <v>182.945000457764</v>
      </c>
      <c r="AD22" s="7">
        <v>184.44899978637699</v>
      </c>
      <c r="AE22" s="7">
        <v>181.85499877929701</v>
      </c>
      <c r="AF22" s="8">
        <v>197.01600036621099</v>
      </c>
      <c r="AG22" s="7">
        <v>200.78999938964799</v>
      </c>
      <c r="AH22" s="7">
        <v>202.24599838256799</v>
      </c>
      <c r="AI22" s="7">
        <v>201.75</v>
      </c>
      <c r="AJ22" s="7">
        <v>203.726500701904</v>
      </c>
      <c r="AK22" s="7">
        <v>203.91149902343801</v>
      </c>
    </row>
    <row r="23" spans="1:37" x14ac:dyDescent="0.25">
      <c r="A23" s="19" t="s">
        <v>30</v>
      </c>
      <c r="B23" s="7">
        <v>161.750512572221</v>
      </c>
      <c r="C23" s="7">
        <v>159.166519793877</v>
      </c>
      <c r="D23" s="7">
        <v>163.33134305627601</v>
      </c>
      <c r="E23" s="7">
        <v>168.21709956044401</v>
      </c>
      <c r="F23" s="7">
        <v>160.945036082641</v>
      </c>
      <c r="G23" s="7">
        <v>162.305233758958</v>
      </c>
      <c r="H23" s="7">
        <v>118.50999908447299</v>
      </c>
      <c r="I23" s="7">
        <v>114.09999847412099</v>
      </c>
      <c r="J23" s="7">
        <v>123.60450019836399</v>
      </c>
      <c r="K23" s="7">
        <v>124.22150077819801</v>
      </c>
      <c r="L23" s="7">
        <v>116.72349967956499</v>
      </c>
      <c r="M23" s="7">
        <v>116.50599899292</v>
      </c>
      <c r="N23" s="7">
        <v>140.71600036621101</v>
      </c>
      <c r="O23" s="7">
        <v>136.17999877929699</v>
      </c>
      <c r="P23" s="7">
        <v>141.80750045776401</v>
      </c>
      <c r="Q23" s="7">
        <v>145.67600021362301</v>
      </c>
      <c r="R23" s="7">
        <v>139.124500274658</v>
      </c>
      <c r="S23" s="7">
        <v>137.31750106811501</v>
      </c>
      <c r="T23" s="7">
        <v>163.16199951171899</v>
      </c>
      <c r="U23" s="7">
        <v>161.26199951171901</v>
      </c>
      <c r="V23" s="7">
        <v>163.395999145508</v>
      </c>
      <c r="W23" s="7">
        <v>169.85650100708</v>
      </c>
      <c r="X23" s="7">
        <v>163.05149993896501</v>
      </c>
      <c r="Y23" s="7">
        <v>162.859498596191</v>
      </c>
      <c r="Z23" s="7">
        <v>184.71799926757799</v>
      </c>
      <c r="AA23" s="7">
        <v>182.933999633789</v>
      </c>
      <c r="AB23" s="7">
        <v>185.96499862670899</v>
      </c>
      <c r="AC23" s="7">
        <v>191.073000335693</v>
      </c>
      <c r="AD23" s="7">
        <v>184.39950027465801</v>
      </c>
      <c r="AE23" s="7">
        <v>187.680499267578</v>
      </c>
      <c r="AF23" s="7">
        <v>201.791998291016</v>
      </c>
      <c r="AG23" s="7">
        <v>201.64000244140601</v>
      </c>
      <c r="AH23" s="7">
        <v>203.649999237061</v>
      </c>
      <c r="AI23" s="7">
        <v>208.924001312256</v>
      </c>
      <c r="AJ23" s="7">
        <v>200.83399810790999</v>
      </c>
      <c r="AK23" s="7">
        <v>205.881497955322</v>
      </c>
    </row>
    <row r="24" spans="1:37" x14ac:dyDescent="0.25">
      <c r="A24" s="29" t="s">
        <v>31</v>
      </c>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row>
    <row r="25" spans="1:37" x14ac:dyDescent="0.25">
      <c r="A25" s="19" t="s">
        <v>32</v>
      </c>
      <c r="B25" s="7">
        <v>130.25288477059101</v>
      </c>
      <c r="C25" s="8">
        <v>134.65321293669399</v>
      </c>
      <c r="D25" s="8">
        <v>136.72859738332301</v>
      </c>
      <c r="E25" s="8">
        <v>133.10368918650499</v>
      </c>
      <c r="F25" s="8">
        <v>133.30207102792701</v>
      </c>
      <c r="G25" s="7">
        <v>129.98426471919899</v>
      </c>
      <c r="H25" s="7">
        <v>92.045999145507807</v>
      </c>
      <c r="I25" s="8">
        <v>97.963998413085903</v>
      </c>
      <c r="J25" s="8">
        <v>98.818499374389603</v>
      </c>
      <c r="K25" s="7">
        <v>95.261499786377001</v>
      </c>
      <c r="L25" s="7">
        <v>93.244500732421898</v>
      </c>
      <c r="M25" s="7">
        <v>89.309000778198197</v>
      </c>
      <c r="N25" s="7">
        <v>109.47799987793</v>
      </c>
      <c r="O25" s="8">
        <v>114.67200012207</v>
      </c>
      <c r="P25" s="8">
        <v>117.743000030518</v>
      </c>
      <c r="Q25" s="8">
        <v>113.60000038147</v>
      </c>
      <c r="R25" s="8">
        <v>112.107498931885</v>
      </c>
      <c r="S25" s="7">
        <v>107.49999961853</v>
      </c>
      <c r="T25" s="7">
        <v>129.22399902343699</v>
      </c>
      <c r="U25" s="8">
        <v>134.22400207519499</v>
      </c>
      <c r="V25" s="8">
        <v>137.099000549316</v>
      </c>
      <c r="W25" s="7">
        <v>133.92750015258801</v>
      </c>
      <c r="X25" s="7">
        <v>133.195000457764</v>
      </c>
      <c r="Y25" s="7">
        <v>129.334499359131</v>
      </c>
      <c r="Z25" s="7">
        <v>151.44400024414099</v>
      </c>
      <c r="AA25" s="7">
        <v>154.15200195312499</v>
      </c>
      <c r="AB25" s="8">
        <v>156.51650238037101</v>
      </c>
      <c r="AC25" s="7">
        <v>152.84850158691401</v>
      </c>
      <c r="AD25" s="7">
        <v>154.45349960327201</v>
      </c>
      <c r="AE25" s="7">
        <v>151.566500091553</v>
      </c>
      <c r="AF25" s="7">
        <v>169.85</v>
      </c>
      <c r="AG25" s="7">
        <v>172.27799987793</v>
      </c>
      <c r="AH25" s="7">
        <v>174.419498443604</v>
      </c>
      <c r="AI25" s="7">
        <v>170.31250152587899</v>
      </c>
      <c r="AJ25" s="7">
        <v>173.460999298096</v>
      </c>
      <c r="AK25" s="7">
        <v>170.61400070190399</v>
      </c>
    </row>
    <row r="26" spans="1:37" x14ac:dyDescent="0.25">
      <c r="A26" s="19" t="s">
        <v>33</v>
      </c>
      <c r="B26" s="8">
        <v>137.91290071601</v>
      </c>
      <c r="C26" s="8">
        <v>141.792643826025</v>
      </c>
      <c r="D26" s="8">
        <v>139.37382545435199</v>
      </c>
      <c r="E26" s="8">
        <v>138.590681303439</v>
      </c>
      <c r="F26" s="8">
        <v>136.45416203211701</v>
      </c>
      <c r="G26" s="7">
        <v>131.68297033231201</v>
      </c>
      <c r="H26" s="8">
        <v>97.291999816894503</v>
      </c>
      <c r="I26" s="8">
        <v>101.96599884033201</v>
      </c>
      <c r="J26" s="8">
        <v>98.254999542236305</v>
      </c>
      <c r="K26" s="8">
        <v>98.106999206542994</v>
      </c>
      <c r="L26" s="8">
        <v>94.883499526977502</v>
      </c>
      <c r="M26" s="7">
        <v>89.041000366210895</v>
      </c>
      <c r="N26" s="8">
        <v>116.714001464844</v>
      </c>
      <c r="O26" s="8">
        <v>120.442001342773</v>
      </c>
      <c r="P26" s="8">
        <v>118.456499099731</v>
      </c>
      <c r="Q26" s="8">
        <v>117.414499664307</v>
      </c>
      <c r="R26" s="8">
        <v>114.07450027465801</v>
      </c>
      <c r="S26" s="7">
        <v>107.866499328613</v>
      </c>
      <c r="T26" s="8">
        <v>138.11000366210899</v>
      </c>
      <c r="U26" s="8">
        <v>141.90199890136699</v>
      </c>
      <c r="V26" s="8">
        <v>140.09999847412101</v>
      </c>
      <c r="W26" s="8">
        <v>138.118000030518</v>
      </c>
      <c r="X26" s="8">
        <v>136.418501281738</v>
      </c>
      <c r="Y26" s="7">
        <v>130.60800018310499</v>
      </c>
      <c r="Z26" s="8">
        <v>159.23800048828201</v>
      </c>
      <c r="AA26" s="8">
        <v>163.59599914550799</v>
      </c>
      <c r="AB26" s="8">
        <v>161.164000701904</v>
      </c>
      <c r="AC26" s="8">
        <v>160.10799942016601</v>
      </c>
      <c r="AD26" s="8">
        <v>158.93600082397501</v>
      </c>
      <c r="AE26" s="7">
        <v>154.611501312256</v>
      </c>
      <c r="AF26" s="7">
        <v>178.39999694824201</v>
      </c>
      <c r="AG26" s="7">
        <v>181.63600158691401</v>
      </c>
      <c r="AH26" s="7">
        <v>179.19450149536101</v>
      </c>
      <c r="AI26" s="7">
        <v>180.36299972534201</v>
      </c>
      <c r="AJ26" s="7">
        <v>178.45099792480499</v>
      </c>
      <c r="AK26" s="7">
        <v>176.121999359131</v>
      </c>
    </row>
    <row r="27" spans="1:37" x14ac:dyDescent="0.25">
      <c r="A27" s="19" t="s">
        <v>34</v>
      </c>
      <c r="B27" s="8">
        <v>148.167298439327</v>
      </c>
      <c r="C27" s="8">
        <v>150.20908553023</v>
      </c>
      <c r="D27" s="8">
        <v>151.54174650062799</v>
      </c>
      <c r="E27" s="8">
        <v>148.653776433676</v>
      </c>
      <c r="F27" s="8">
        <v>147.44616175195699</v>
      </c>
      <c r="G27" s="7">
        <v>140.58505987573301</v>
      </c>
      <c r="H27" s="8">
        <v>108.463998413086</v>
      </c>
      <c r="I27" s="8">
        <v>112.24600067138699</v>
      </c>
      <c r="J27" s="8">
        <v>115.131999588013</v>
      </c>
      <c r="K27" s="8">
        <v>110.397500228882</v>
      </c>
      <c r="L27" s="8">
        <v>107.47649993896501</v>
      </c>
      <c r="M27" s="7">
        <v>98.922000503540005</v>
      </c>
      <c r="N27" s="8">
        <v>127.26199798584</v>
      </c>
      <c r="O27" s="8">
        <v>130.72200012207</v>
      </c>
      <c r="P27" s="8">
        <v>133.05400009155301</v>
      </c>
      <c r="Q27" s="8">
        <v>128.854499435425</v>
      </c>
      <c r="R27" s="8">
        <v>126.36750030517599</v>
      </c>
      <c r="S27" s="7">
        <v>118.128500366211</v>
      </c>
      <c r="T27" s="8">
        <v>148.934002685547</v>
      </c>
      <c r="U27" s="8">
        <v>150.83800048828101</v>
      </c>
      <c r="V27" s="8">
        <v>151.86550064086899</v>
      </c>
      <c r="W27" s="8">
        <v>149.26899948120101</v>
      </c>
      <c r="X27" s="8">
        <v>147.71500091552701</v>
      </c>
      <c r="Y27" s="7">
        <v>140.61100006103501</v>
      </c>
      <c r="Z27" s="8">
        <v>169.22799987792999</v>
      </c>
      <c r="AA27" s="8">
        <v>170.59199829101601</v>
      </c>
      <c r="AB27" s="8">
        <v>170.87249908447299</v>
      </c>
      <c r="AC27" s="8">
        <v>168.89549865722699</v>
      </c>
      <c r="AD27" s="8">
        <v>168.68650131225601</v>
      </c>
      <c r="AE27" s="7">
        <v>162.99250030517601</v>
      </c>
      <c r="AF27" s="7">
        <v>186.8</v>
      </c>
      <c r="AG27" s="7">
        <v>187.16600341796899</v>
      </c>
      <c r="AH27" s="8">
        <v>187.93350067138701</v>
      </c>
      <c r="AI27" s="7">
        <v>186.62449951171899</v>
      </c>
      <c r="AJ27" s="8">
        <v>187.384497833252</v>
      </c>
      <c r="AK27" s="7">
        <v>181.822501373291</v>
      </c>
    </row>
    <row r="28" spans="1:37" x14ac:dyDescent="0.25">
      <c r="A28" s="19" t="s">
        <v>35</v>
      </c>
      <c r="B28" s="8">
        <v>161.45490240009701</v>
      </c>
      <c r="C28" s="8">
        <v>164.242246731091</v>
      </c>
      <c r="D28" s="8">
        <v>164.462389440604</v>
      </c>
      <c r="E28" s="8">
        <v>163.20740428396201</v>
      </c>
      <c r="F28" s="8">
        <v>161.458170463649</v>
      </c>
      <c r="G28" s="7">
        <v>158.75747147722399</v>
      </c>
      <c r="H28" s="8">
        <v>117.697999572754</v>
      </c>
      <c r="I28" s="8">
        <v>120.643998718262</v>
      </c>
      <c r="J28" s="8">
        <v>122.270000076294</v>
      </c>
      <c r="K28" s="8">
        <v>118.951500320435</v>
      </c>
      <c r="L28" s="8">
        <v>114.66549987793</v>
      </c>
      <c r="M28" s="7">
        <v>110.574000930786</v>
      </c>
      <c r="N28" s="8">
        <v>139.88999938964901</v>
      </c>
      <c r="O28" s="8">
        <v>142.26999816894499</v>
      </c>
      <c r="P28" s="8">
        <v>142.70999984741201</v>
      </c>
      <c r="Q28" s="8">
        <v>140.52650146484399</v>
      </c>
      <c r="R28" s="8">
        <v>137.24349975585901</v>
      </c>
      <c r="S28" s="7">
        <v>132.65750198364299</v>
      </c>
      <c r="T28" s="8">
        <v>162.46400146484399</v>
      </c>
      <c r="U28" s="8">
        <v>165.87399902343799</v>
      </c>
      <c r="V28" s="8">
        <v>165.64900054931601</v>
      </c>
      <c r="W28" s="8">
        <v>164.54300003051699</v>
      </c>
      <c r="X28" s="8">
        <v>162.82349700927699</v>
      </c>
      <c r="Y28" s="7">
        <v>158.900499725342</v>
      </c>
      <c r="Z28" s="7">
        <v>184.711999511719</v>
      </c>
      <c r="AA28" s="7">
        <v>187.57799987793001</v>
      </c>
      <c r="AB28" s="7">
        <v>187.38099899292001</v>
      </c>
      <c r="AC28" s="7">
        <v>187.00100097656301</v>
      </c>
      <c r="AD28" s="7">
        <v>186.38450012206999</v>
      </c>
      <c r="AE28" s="7">
        <v>184.73349914550801</v>
      </c>
      <c r="AF28" s="7">
        <v>203.02000122070299</v>
      </c>
      <c r="AG28" s="7">
        <v>205.38200378418</v>
      </c>
      <c r="AH28" s="7">
        <v>205.24700012207001</v>
      </c>
      <c r="AI28" s="7">
        <v>205.51100006103499</v>
      </c>
      <c r="AJ28" s="7">
        <v>205.41799926757801</v>
      </c>
      <c r="AK28" s="7">
        <v>206.45599899292</v>
      </c>
    </row>
    <row r="29" spans="1:37" x14ac:dyDescent="0.25">
      <c r="A29" s="29" t="s">
        <v>36</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row>
    <row r="30" spans="1:37" x14ac:dyDescent="0.25">
      <c r="A30" s="19" t="s">
        <v>37</v>
      </c>
      <c r="B30" s="8">
        <v>148.550552418938</v>
      </c>
      <c r="C30" s="8">
        <v>152.30294368690701</v>
      </c>
      <c r="D30" s="8">
        <v>152.421721856576</v>
      </c>
      <c r="E30" s="8">
        <v>150.07311133456801</v>
      </c>
      <c r="F30" s="8">
        <v>149.28381502303799</v>
      </c>
      <c r="G30" s="7">
        <v>145.45955239608401</v>
      </c>
      <c r="H30" s="8">
        <v>104.25400085449201</v>
      </c>
      <c r="I30" s="8">
        <v>108.786001586914</v>
      </c>
      <c r="J30" s="8">
        <v>109.53699989318901</v>
      </c>
      <c r="K30" s="8">
        <v>106.39700050354</v>
      </c>
      <c r="L30" s="8">
        <v>103.497499847412</v>
      </c>
      <c r="M30" s="7">
        <v>98.295001220703099</v>
      </c>
      <c r="N30" s="8">
        <v>125.155999755859</v>
      </c>
      <c r="O30" s="8">
        <v>129.184002685547</v>
      </c>
      <c r="P30" s="8">
        <v>130.233000946045</v>
      </c>
      <c r="Q30" s="8">
        <v>126.77700004577601</v>
      </c>
      <c r="R30" s="8">
        <v>124.11249961852999</v>
      </c>
      <c r="S30" s="7">
        <v>118.91750030517601</v>
      </c>
      <c r="T30" s="8">
        <v>149.05799865722699</v>
      </c>
      <c r="U30" s="8">
        <v>152.66600036621099</v>
      </c>
      <c r="V30" s="8">
        <v>152.739499664307</v>
      </c>
      <c r="W30" s="8">
        <v>150.07299957275399</v>
      </c>
      <c r="X30" s="8">
        <v>149.03049926757799</v>
      </c>
      <c r="Y30" s="7">
        <v>144.526999664307</v>
      </c>
      <c r="Z30" s="7">
        <v>172.17399902343701</v>
      </c>
      <c r="AA30" s="8">
        <v>175.81800231933599</v>
      </c>
      <c r="AB30" s="8">
        <v>175.52049865722699</v>
      </c>
      <c r="AC30" s="8">
        <v>173.610498809815</v>
      </c>
      <c r="AD30" s="8">
        <v>174.29699935913101</v>
      </c>
      <c r="AE30" s="7">
        <v>170.65599899291999</v>
      </c>
      <c r="AF30" s="7">
        <v>192.736004638672</v>
      </c>
      <c r="AG30" s="7">
        <v>195.67399902343701</v>
      </c>
      <c r="AH30" s="7">
        <v>195.51800079345699</v>
      </c>
      <c r="AI30" s="7">
        <v>194.366999816895</v>
      </c>
      <c r="AJ30" s="7">
        <v>195.63449935913101</v>
      </c>
      <c r="AK30" s="7">
        <v>194.32450027465799</v>
      </c>
    </row>
    <row r="31" spans="1:37" x14ac:dyDescent="0.25">
      <c r="A31" s="19" t="s">
        <v>38</v>
      </c>
      <c r="B31" s="10" t="s">
        <v>39</v>
      </c>
      <c r="C31" s="10" t="s">
        <v>39</v>
      </c>
      <c r="D31" s="10" t="s">
        <v>39</v>
      </c>
      <c r="E31" s="7">
        <v>173.410260428703</v>
      </c>
      <c r="F31" s="10" t="s">
        <v>39</v>
      </c>
      <c r="G31" s="10" t="s">
        <v>39</v>
      </c>
      <c r="H31" s="10" t="s">
        <v>39</v>
      </c>
      <c r="I31" s="10" t="s">
        <v>39</v>
      </c>
      <c r="J31" s="10" t="s">
        <v>39</v>
      </c>
      <c r="K31" s="7">
        <v>132.41500015258799</v>
      </c>
      <c r="L31" s="10" t="s">
        <v>39</v>
      </c>
      <c r="M31" s="10" t="s">
        <v>39</v>
      </c>
      <c r="N31" s="10" t="s">
        <v>39</v>
      </c>
      <c r="O31" s="10" t="s">
        <v>39</v>
      </c>
      <c r="P31" s="10" t="s">
        <v>39</v>
      </c>
      <c r="Q31" s="7">
        <v>152.720999908447</v>
      </c>
      <c r="R31" s="10" t="s">
        <v>39</v>
      </c>
      <c r="S31" s="10" t="s">
        <v>39</v>
      </c>
      <c r="T31" s="10" t="s">
        <v>39</v>
      </c>
      <c r="U31" s="10" t="s">
        <v>39</v>
      </c>
      <c r="V31" s="10" t="s">
        <v>39</v>
      </c>
      <c r="W31" s="7">
        <v>174.614498901367</v>
      </c>
      <c r="X31" s="10" t="s">
        <v>39</v>
      </c>
      <c r="Y31" s="10" t="s">
        <v>39</v>
      </c>
      <c r="Z31" s="10" t="s">
        <v>39</v>
      </c>
      <c r="AA31" s="10" t="s">
        <v>39</v>
      </c>
      <c r="AB31" s="10" t="s">
        <v>39</v>
      </c>
      <c r="AC31" s="7">
        <v>194.43250122070299</v>
      </c>
      <c r="AD31" s="10" t="s">
        <v>39</v>
      </c>
      <c r="AE31" s="10" t="s">
        <v>39</v>
      </c>
      <c r="AF31" s="10" t="s">
        <v>39</v>
      </c>
      <c r="AG31" s="10" t="s">
        <v>39</v>
      </c>
      <c r="AH31" s="10" t="s">
        <v>39</v>
      </c>
      <c r="AI31" s="7">
        <v>212.089499664307</v>
      </c>
      <c r="AJ31" s="10" t="s">
        <v>39</v>
      </c>
      <c r="AK31" s="10" t="s">
        <v>39</v>
      </c>
    </row>
    <row r="32" spans="1:37" x14ac:dyDescent="0.25">
      <c r="A32" s="29" t="s">
        <v>40</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row>
    <row r="33" spans="1:37" x14ac:dyDescent="0.25">
      <c r="A33" s="19" t="s">
        <v>41</v>
      </c>
      <c r="B33" s="10" t="s">
        <v>17</v>
      </c>
      <c r="C33" s="7">
        <v>137.68626830049601</v>
      </c>
      <c r="D33" s="7">
        <v>134.85850130204599</v>
      </c>
      <c r="E33" s="7">
        <v>133.083498885029</v>
      </c>
      <c r="F33" s="7">
        <v>137.897519667453</v>
      </c>
      <c r="G33" s="7">
        <v>137.586531307179</v>
      </c>
      <c r="H33" s="10" t="s">
        <v>17</v>
      </c>
      <c r="I33" s="7">
        <v>99.794000244140705</v>
      </c>
      <c r="J33" s="7">
        <v>93.468499374389694</v>
      </c>
      <c r="K33" s="7">
        <v>91.872000122070304</v>
      </c>
      <c r="L33" s="7">
        <v>95.108500671386693</v>
      </c>
      <c r="M33" s="7">
        <v>93.424000930786093</v>
      </c>
      <c r="N33" s="10" t="s">
        <v>17</v>
      </c>
      <c r="O33" s="7">
        <v>117.1</v>
      </c>
      <c r="P33" s="7">
        <v>112.944500350952</v>
      </c>
      <c r="Q33" s="7">
        <v>111.303999710083</v>
      </c>
      <c r="R33" s="7">
        <v>114.327500152588</v>
      </c>
      <c r="S33" s="7">
        <v>112.175999450684</v>
      </c>
      <c r="T33" s="10" t="s">
        <v>17</v>
      </c>
      <c r="U33" s="7">
        <v>138.09199829101601</v>
      </c>
      <c r="V33" s="7">
        <v>134.08049926757801</v>
      </c>
      <c r="W33" s="7">
        <v>132.20149917602501</v>
      </c>
      <c r="X33" s="7">
        <v>137.31900177002001</v>
      </c>
      <c r="Y33" s="7">
        <v>134.85250015258799</v>
      </c>
      <c r="Z33" s="10" t="s">
        <v>17</v>
      </c>
      <c r="AA33" s="7">
        <v>158.80599670410101</v>
      </c>
      <c r="AB33" s="7">
        <v>157.67200088500999</v>
      </c>
      <c r="AC33" s="7">
        <v>154.924498748779</v>
      </c>
      <c r="AD33" s="7">
        <v>160.67099990844699</v>
      </c>
      <c r="AE33" s="7">
        <v>161.21450119018601</v>
      </c>
      <c r="AF33" s="10" t="s">
        <v>17</v>
      </c>
      <c r="AG33" s="7">
        <v>178.81200256347699</v>
      </c>
      <c r="AH33" s="7">
        <v>176.585501861572</v>
      </c>
      <c r="AI33" s="7">
        <v>174.868999481201</v>
      </c>
      <c r="AJ33" s="7">
        <v>181.95350036621099</v>
      </c>
      <c r="AK33" s="7">
        <v>186.40250091552701</v>
      </c>
    </row>
    <row r="34" spans="1:37" x14ac:dyDescent="0.25">
      <c r="A34" s="19" t="s">
        <v>42</v>
      </c>
      <c r="B34" s="10" t="s">
        <v>17</v>
      </c>
      <c r="C34" s="8">
        <v>152.61515676172499</v>
      </c>
      <c r="D34" s="8">
        <v>152.73794638585801</v>
      </c>
      <c r="E34" s="8">
        <v>150.702042298653</v>
      </c>
      <c r="F34" s="8">
        <v>149.753455378854</v>
      </c>
      <c r="G34" s="7">
        <v>145.970189478733</v>
      </c>
      <c r="H34" s="10" t="s">
        <v>17</v>
      </c>
      <c r="I34" s="8">
        <v>109.07399902343801</v>
      </c>
      <c r="J34" s="8">
        <v>109.96049995422401</v>
      </c>
      <c r="K34" s="8">
        <v>107.160500717163</v>
      </c>
      <c r="L34" s="8">
        <v>103.95000038147001</v>
      </c>
      <c r="M34" s="7">
        <v>98.710000228881796</v>
      </c>
      <c r="N34" s="10" t="s">
        <v>17</v>
      </c>
      <c r="O34" s="8">
        <v>129.50799865722701</v>
      </c>
      <c r="P34" s="8">
        <v>130.60599822998</v>
      </c>
      <c r="Q34" s="8">
        <v>127.49150123596201</v>
      </c>
      <c r="R34" s="8">
        <v>124.567499923706</v>
      </c>
      <c r="S34" s="7">
        <v>119.43000030517599</v>
      </c>
      <c r="T34" s="10" t="s">
        <v>17</v>
      </c>
      <c r="U34" s="8">
        <v>153.00399780273401</v>
      </c>
      <c r="V34" s="8">
        <v>153.05200042724601</v>
      </c>
      <c r="W34" s="8">
        <v>150.69750061035199</v>
      </c>
      <c r="X34" s="8">
        <v>149.56150131225601</v>
      </c>
      <c r="Y34" s="7">
        <v>145.17350006103501</v>
      </c>
      <c r="Z34" s="10" t="s">
        <v>17</v>
      </c>
      <c r="AA34" s="8">
        <v>176.11399841308599</v>
      </c>
      <c r="AB34" s="8">
        <v>175.78650131225601</v>
      </c>
      <c r="AC34" s="7">
        <v>174.183000183106</v>
      </c>
      <c r="AD34" s="8">
        <v>174.78500137329101</v>
      </c>
      <c r="AE34" s="7">
        <v>171.20249938964801</v>
      </c>
      <c r="AF34" s="10" t="s">
        <v>17</v>
      </c>
      <c r="AG34" s="7">
        <v>195.92400207519501</v>
      </c>
      <c r="AH34" s="7">
        <v>195.75949859619101</v>
      </c>
      <c r="AI34" s="7">
        <v>194.82249908447301</v>
      </c>
      <c r="AJ34" s="7">
        <v>196.06499938964799</v>
      </c>
      <c r="AK34" s="7">
        <v>194.76849899292</v>
      </c>
    </row>
    <row r="35" spans="1:37" x14ac:dyDescent="0.25">
      <c r="A35" s="29" t="s">
        <v>43</v>
      </c>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row>
    <row r="36" spans="1:37" x14ac:dyDescent="0.25">
      <c r="A36" s="19" t="s">
        <v>44</v>
      </c>
      <c r="B36" s="10" t="s">
        <v>17</v>
      </c>
      <c r="C36" s="8">
        <v>152.00805654353499</v>
      </c>
      <c r="D36" s="8">
        <v>149.32605560243701</v>
      </c>
      <c r="E36" s="7">
        <v>147.64137911298999</v>
      </c>
      <c r="F36" s="8">
        <v>148.532461819735</v>
      </c>
      <c r="G36" s="7">
        <v>144.81805637553001</v>
      </c>
      <c r="H36" s="10" t="s">
        <v>17</v>
      </c>
      <c r="I36" s="8">
        <v>106.74200134277299</v>
      </c>
      <c r="J36" s="8">
        <v>105.625001144409</v>
      </c>
      <c r="K36" s="8">
        <v>102.318999481201</v>
      </c>
      <c r="L36" s="8">
        <v>100.921000289917</v>
      </c>
      <c r="M36" s="7">
        <v>96.756500244140597</v>
      </c>
      <c r="N36" s="10" t="s">
        <v>17</v>
      </c>
      <c r="O36" s="8">
        <v>126.83400115966801</v>
      </c>
      <c r="P36" s="8">
        <v>126.12500038147</v>
      </c>
      <c r="Q36" s="8">
        <v>122.938000106812</v>
      </c>
      <c r="R36" s="8">
        <v>121.999499893188</v>
      </c>
      <c r="S36" s="7">
        <v>116.761499786377</v>
      </c>
      <c r="T36" s="10" t="s">
        <v>17</v>
      </c>
      <c r="U36" s="8">
        <v>151.56799926757799</v>
      </c>
      <c r="V36" s="8">
        <v>149.00650024414099</v>
      </c>
      <c r="W36" s="8">
        <v>147.48700027465799</v>
      </c>
      <c r="X36" s="8">
        <v>148.02350082397501</v>
      </c>
      <c r="Y36" s="7">
        <v>142.716500091553</v>
      </c>
      <c r="Z36" s="10" t="s">
        <v>17</v>
      </c>
      <c r="AA36" s="7">
        <v>176.500003051758</v>
      </c>
      <c r="AB36" s="7">
        <v>172.94049987792999</v>
      </c>
      <c r="AC36" s="7">
        <v>172.52149810790999</v>
      </c>
      <c r="AD36" s="7">
        <v>174.83949737548801</v>
      </c>
      <c r="AE36" s="7">
        <v>171.28049850463901</v>
      </c>
      <c r="AF36" s="10" t="s">
        <v>17</v>
      </c>
      <c r="AG36" s="7">
        <v>199.12399902343699</v>
      </c>
      <c r="AH36" s="7">
        <v>194.95599899292</v>
      </c>
      <c r="AI36" s="7">
        <v>194.14099960327201</v>
      </c>
      <c r="AJ36" s="7">
        <v>197.17500000000001</v>
      </c>
      <c r="AK36" s="7">
        <v>196.844999694824</v>
      </c>
    </row>
    <row r="37" spans="1:37" x14ac:dyDescent="0.25">
      <c r="A37" s="19" t="s">
        <v>45</v>
      </c>
      <c r="B37" s="10" t="s">
        <v>17</v>
      </c>
      <c r="C37" s="8">
        <v>156.913556822565</v>
      </c>
      <c r="D37" s="8">
        <v>157.74591513243601</v>
      </c>
      <c r="E37" s="8">
        <v>154.60377751125199</v>
      </c>
      <c r="F37" s="8">
        <v>153.72935678993301</v>
      </c>
      <c r="G37" s="7">
        <v>150.07378528868901</v>
      </c>
      <c r="H37" s="10" t="s">
        <v>17</v>
      </c>
      <c r="I37" s="8">
        <v>112.13799896240199</v>
      </c>
      <c r="J37" s="8">
        <v>113.910000610352</v>
      </c>
      <c r="K37" s="8">
        <v>109.849000167847</v>
      </c>
      <c r="L37" s="8">
        <v>106.27799949646</v>
      </c>
      <c r="M37" s="7">
        <v>101.53399963378899</v>
      </c>
      <c r="N37" s="10" t="s">
        <v>17</v>
      </c>
      <c r="O37" s="8">
        <v>133.70799865722699</v>
      </c>
      <c r="P37" s="8">
        <v>135.02249832153299</v>
      </c>
      <c r="Q37" s="8">
        <v>131.07649993896499</v>
      </c>
      <c r="R37" s="8">
        <v>128.10749969482401</v>
      </c>
      <c r="S37" s="7">
        <v>122.987998580933</v>
      </c>
      <c r="T37" s="10" t="s">
        <v>17</v>
      </c>
      <c r="U37" s="8">
        <v>158.26599731445299</v>
      </c>
      <c r="V37" s="8">
        <v>158.52950057983401</v>
      </c>
      <c r="W37" s="8">
        <v>154.921501159668</v>
      </c>
      <c r="X37" s="8">
        <v>154.07549896240201</v>
      </c>
      <c r="Y37" s="7">
        <v>149.35249862670901</v>
      </c>
      <c r="Z37" s="10" t="s">
        <v>17</v>
      </c>
      <c r="AA37" s="7">
        <v>181.24400024414101</v>
      </c>
      <c r="AB37" s="8">
        <v>181.58000030517599</v>
      </c>
      <c r="AC37" s="7">
        <v>178.970500183106</v>
      </c>
      <c r="AD37" s="7">
        <v>179.69399948120099</v>
      </c>
      <c r="AE37" s="7">
        <v>176.309000396729</v>
      </c>
      <c r="AF37" s="10" t="s">
        <v>17</v>
      </c>
      <c r="AG37" s="7">
        <v>200.07399902343801</v>
      </c>
      <c r="AH37" s="7">
        <v>200.869999694824</v>
      </c>
      <c r="AI37" s="7">
        <v>199.40299987793</v>
      </c>
      <c r="AJ37" s="7">
        <v>200.37099838256799</v>
      </c>
      <c r="AK37" s="7">
        <v>199.64200057983399</v>
      </c>
    </row>
    <row r="38" spans="1:37" x14ac:dyDescent="0.25">
      <c r="A38" s="19" t="s">
        <v>46</v>
      </c>
      <c r="B38" s="10" t="s">
        <v>17</v>
      </c>
      <c r="C38" s="8">
        <v>150.53258030247099</v>
      </c>
      <c r="D38" s="8">
        <v>151.143203116123</v>
      </c>
      <c r="E38" s="8">
        <v>149.849137962947</v>
      </c>
      <c r="F38" s="8">
        <v>147.24913177603901</v>
      </c>
      <c r="G38" s="7">
        <v>143.68539549386301</v>
      </c>
      <c r="H38" s="10" t="s">
        <v>17</v>
      </c>
      <c r="I38" s="8">
        <v>109.34799957275401</v>
      </c>
      <c r="J38" s="8">
        <v>110.61549987793001</v>
      </c>
      <c r="K38" s="8">
        <v>108.43350067138699</v>
      </c>
      <c r="L38" s="7">
        <v>104.920000457764</v>
      </c>
      <c r="M38" s="7">
        <v>99.983000183105503</v>
      </c>
      <c r="N38" s="10" t="s">
        <v>17</v>
      </c>
      <c r="O38" s="8">
        <v>129.63999938964901</v>
      </c>
      <c r="P38" s="8">
        <v>130.77850112914999</v>
      </c>
      <c r="Q38" s="8">
        <v>128.71799850463901</v>
      </c>
      <c r="R38" s="7">
        <v>124.616999816895</v>
      </c>
      <c r="S38" s="7">
        <v>120.641999816894</v>
      </c>
      <c r="T38" s="10" t="s">
        <v>17</v>
      </c>
      <c r="U38" s="8">
        <v>151.12600097656301</v>
      </c>
      <c r="V38" s="8">
        <v>151.666498565674</v>
      </c>
      <c r="W38" s="8">
        <v>150.32900009155301</v>
      </c>
      <c r="X38" s="7">
        <v>147.54049987792999</v>
      </c>
      <c r="Y38" s="7">
        <v>143.494499206543</v>
      </c>
      <c r="Z38" s="10" t="s">
        <v>17</v>
      </c>
      <c r="AA38" s="8">
        <v>173.16399841308601</v>
      </c>
      <c r="AB38" s="8">
        <v>173.249500274658</v>
      </c>
      <c r="AC38" s="7">
        <v>172.26650085449199</v>
      </c>
      <c r="AD38" s="7">
        <v>169.75549926757799</v>
      </c>
      <c r="AE38" s="7">
        <v>166.679502105713</v>
      </c>
      <c r="AF38" s="10" t="s">
        <v>17</v>
      </c>
      <c r="AG38" s="7">
        <v>191.09800109863301</v>
      </c>
      <c r="AH38" s="7">
        <v>191.591999816895</v>
      </c>
      <c r="AI38" s="7">
        <v>190.530000305176</v>
      </c>
      <c r="AJ38" s="7">
        <v>189.82249984741199</v>
      </c>
      <c r="AK38" s="7">
        <v>187.12150115966799</v>
      </c>
    </row>
    <row r="39" spans="1:37" x14ac:dyDescent="0.25">
      <c r="A39" s="19" t="s">
        <v>47</v>
      </c>
      <c r="B39" s="10" t="s">
        <v>17</v>
      </c>
      <c r="C39" s="8">
        <v>150.560378690634</v>
      </c>
      <c r="D39" s="8">
        <v>153.05738522125</v>
      </c>
      <c r="E39" s="8">
        <v>151.687927394795</v>
      </c>
      <c r="F39" s="7">
        <v>147.60660093334701</v>
      </c>
      <c r="G39" s="7">
        <v>145.20422112539501</v>
      </c>
      <c r="H39" s="10" t="s">
        <v>17</v>
      </c>
      <c r="I39" s="8">
        <v>110.309999084472</v>
      </c>
      <c r="J39" s="8">
        <v>112.08850021362301</v>
      </c>
      <c r="K39" s="8">
        <v>110.177500152588</v>
      </c>
      <c r="L39" s="8">
        <v>105.58549995422401</v>
      </c>
      <c r="M39" s="7">
        <v>99.911999893188494</v>
      </c>
      <c r="N39" s="10" t="s">
        <v>17</v>
      </c>
      <c r="O39" s="8">
        <v>129.528002929688</v>
      </c>
      <c r="P39" s="8">
        <v>132.34699935913099</v>
      </c>
      <c r="Q39" s="8">
        <v>129.11599960327101</v>
      </c>
      <c r="R39" s="7">
        <v>125.05149955749501</v>
      </c>
      <c r="S39" s="7">
        <v>120.273498916626</v>
      </c>
      <c r="T39" s="10" t="s">
        <v>17</v>
      </c>
      <c r="U39" s="8">
        <v>151.66599731445299</v>
      </c>
      <c r="V39" s="8">
        <v>153.71400070190401</v>
      </c>
      <c r="W39" s="8">
        <v>151.43399887084999</v>
      </c>
      <c r="X39" s="7">
        <v>147.95800018310501</v>
      </c>
      <c r="Y39" s="7">
        <v>145.57899780273499</v>
      </c>
      <c r="Z39" s="10" t="s">
        <v>17</v>
      </c>
      <c r="AA39" s="7">
        <v>172.36600036621101</v>
      </c>
      <c r="AB39" s="8">
        <v>175.19350128173801</v>
      </c>
      <c r="AC39" s="7">
        <v>174.31899948120099</v>
      </c>
      <c r="AD39" s="7">
        <v>170.38950042724599</v>
      </c>
      <c r="AE39" s="7">
        <v>169.12750167846701</v>
      </c>
      <c r="AF39" s="10" t="s">
        <v>17</v>
      </c>
      <c r="AG39" s="7">
        <v>190.052001953125</v>
      </c>
      <c r="AH39" s="7">
        <v>193.34299926757799</v>
      </c>
      <c r="AI39" s="7">
        <v>193.83300018310501</v>
      </c>
      <c r="AJ39" s="7">
        <v>189.196500396728</v>
      </c>
      <c r="AK39" s="7">
        <v>190.55200119018599</v>
      </c>
    </row>
    <row r="40" spans="1:37" x14ac:dyDescent="0.25">
      <c r="A40" s="29" t="s">
        <v>48</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row>
    <row r="41" spans="1:37" x14ac:dyDescent="0.25">
      <c r="A41" s="19" t="s">
        <v>49</v>
      </c>
      <c r="B41" s="7">
        <v>151.09261171449299</v>
      </c>
      <c r="C41" s="10" t="s">
        <v>39</v>
      </c>
      <c r="D41" s="8">
        <v>156.280331753252</v>
      </c>
      <c r="E41" s="8">
        <v>155.90045301224899</v>
      </c>
      <c r="F41" s="7">
        <v>153.84005532588299</v>
      </c>
      <c r="G41" s="7">
        <v>150.64869067687101</v>
      </c>
      <c r="H41" s="7">
        <v>106.101998901367</v>
      </c>
      <c r="I41" s="10" t="s">
        <v>39</v>
      </c>
      <c r="J41" s="8">
        <v>112.558999633789</v>
      </c>
      <c r="K41" s="8">
        <v>108.15599937439001</v>
      </c>
      <c r="L41" s="8">
        <v>105.239000320435</v>
      </c>
      <c r="M41" s="7">
        <v>99.911500167846697</v>
      </c>
      <c r="N41" s="8">
        <v>128.237998962402</v>
      </c>
      <c r="O41" s="10" t="s">
        <v>39</v>
      </c>
      <c r="P41" s="8">
        <v>133.88250122070301</v>
      </c>
      <c r="Q41" s="8">
        <v>132.065999603271</v>
      </c>
      <c r="R41" s="8">
        <v>127.55299987793001</v>
      </c>
      <c r="S41" s="7">
        <v>121.869499588013</v>
      </c>
      <c r="T41" s="7">
        <v>152.08399963378901</v>
      </c>
      <c r="U41" s="10" t="s">
        <v>39</v>
      </c>
      <c r="V41" s="8">
        <v>156.196000671387</v>
      </c>
      <c r="W41" s="7">
        <v>157.293998718262</v>
      </c>
      <c r="X41" s="7">
        <v>154.81100158691399</v>
      </c>
      <c r="Y41" s="7">
        <v>149.859001159668</v>
      </c>
      <c r="Z41" s="7">
        <v>174.96400146484399</v>
      </c>
      <c r="AA41" s="10" t="s">
        <v>39</v>
      </c>
      <c r="AB41" s="7">
        <v>179.451498413086</v>
      </c>
      <c r="AC41" s="7">
        <v>181.61199951171901</v>
      </c>
      <c r="AD41" s="7">
        <v>180.687000274658</v>
      </c>
      <c r="AE41" s="7">
        <v>178.21549911499</v>
      </c>
      <c r="AF41" s="8">
        <v>194.50599975585899</v>
      </c>
      <c r="AG41" s="10" t="s">
        <v>39</v>
      </c>
      <c r="AH41" s="7">
        <v>199.950000762939</v>
      </c>
      <c r="AI41" s="7">
        <v>202.07350006103499</v>
      </c>
      <c r="AJ41" s="7">
        <v>200.12350082397501</v>
      </c>
      <c r="AK41" s="7">
        <v>203.09200057983401</v>
      </c>
    </row>
    <row r="42" spans="1:37" x14ac:dyDescent="0.25">
      <c r="A42" s="19" t="s">
        <v>50</v>
      </c>
      <c r="B42" s="8">
        <v>156.74123469731501</v>
      </c>
      <c r="C42" s="10" t="s">
        <v>39</v>
      </c>
      <c r="D42" s="8">
        <v>156.74588314681401</v>
      </c>
      <c r="E42" s="8">
        <v>157.07217314917099</v>
      </c>
      <c r="F42" s="7">
        <v>153.479356666473</v>
      </c>
      <c r="G42" s="7">
        <v>150.73569024452999</v>
      </c>
      <c r="H42" s="8">
        <v>115.14999847412101</v>
      </c>
      <c r="I42" s="10" t="s">
        <v>39</v>
      </c>
      <c r="J42" s="8">
        <v>113.789999771118</v>
      </c>
      <c r="K42" s="8">
        <v>112.731499862671</v>
      </c>
      <c r="L42" s="7">
        <v>107.231500244141</v>
      </c>
      <c r="M42" s="7">
        <v>103.198499298096</v>
      </c>
      <c r="N42" s="8">
        <v>134.63800354003899</v>
      </c>
      <c r="O42" s="10" t="s">
        <v>39</v>
      </c>
      <c r="P42" s="8">
        <v>134.93899841308601</v>
      </c>
      <c r="Q42" s="8">
        <v>134.33200073242199</v>
      </c>
      <c r="R42" s="8">
        <v>128.805500030518</v>
      </c>
      <c r="S42" s="7">
        <v>124.823499679565</v>
      </c>
      <c r="T42" s="8">
        <v>157.83599853515599</v>
      </c>
      <c r="U42" s="10" t="s">
        <v>39</v>
      </c>
      <c r="V42" s="8">
        <v>158.09949951171899</v>
      </c>
      <c r="W42" s="8">
        <v>157.71950073242201</v>
      </c>
      <c r="X42" s="7">
        <v>154.60049972534199</v>
      </c>
      <c r="Y42" s="7">
        <v>151.247499847412</v>
      </c>
      <c r="Z42" s="7">
        <v>179.03200073242201</v>
      </c>
      <c r="AA42" s="10" t="s">
        <v>39</v>
      </c>
      <c r="AB42" s="8">
        <v>180.24150009155301</v>
      </c>
      <c r="AC42" s="7">
        <v>180.906499481201</v>
      </c>
      <c r="AD42" s="7">
        <v>178.54150238037101</v>
      </c>
      <c r="AE42" s="7">
        <v>176.22050094604501</v>
      </c>
      <c r="AF42" s="7">
        <v>197.40799865722701</v>
      </c>
      <c r="AG42" s="10" t="s">
        <v>39</v>
      </c>
      <c r="AH42" s="7">
        <v>198.209499359131</v>
      </c>
      <c r="AI42" s="7">
        <v>200.51849975585901</v>
      </c>
      <c r="AJ42" s="7">
        <v>198.131999969482</v>
      </c>
      <c r="AK42" s="7">
        <v>197.311499786377</v>
      </c>
    </row>
    <row r="43" spans="1:37" x14ac:dyDescent="0.25">
      <c r="A43" s="19" t="s">
        <v>51</v>
      </c>
      <c r="B43" s="7">
        <v>145.92034542114999</v>
      </c>
      <c r="C43" s="10" t="s">
        <v>39</v>
      </c>
      <c r="D43" s="8">
        <v>151.798013195301</v>
      </c>
      <c r="E43" s="8">
        <v>148.05797422117999</v>
      </c>
      <c r="F43" s="8">
        <v>146.86512568038901</v>
      </c>
      <c r="G43" s="7">
        <v>143.114920474889</v>
      </c>
      <c r="H43" s="7">
        <v>102.93800048828101</v>
      </c>
      <c r="I43" s="10" t="s">
        <v>39</v>
      </c>
      <c r="J43" s="8">
        <v>110.860499954224</v>
      </c>
      <c r="K43" s="8">
        <v>106.24049987793001</v>
      </c>
      <c r="L43" s="8">
        <v>102.724500274658</v>
      </c>
      <c r="M43" s="7">
        <v>97.737000656127904</v>
      </c>
      <c r="N43" s="8">
        <v>122.442001342773</v>
      </c>
      <c r="O43" s="10" t="s">
        <v>39</v>
      </c>
      <c r="P43" s="8">
        <v>130.221500396729</v>
      </c>
      <c r="Q43" s="8">
        <v>125.33599967956501</v>
      </c>
      <c r="R43" s="8">
        <v>122.57749938964901</v>
      </c>
      <c r="S43" s="7">
        <v>117.445000839233</v>
      </c>
      <c r="T43" s="8">
        <v>145.71399841308599</v>
      </c>
      <c r="U43" s="10" t="s">
        <v>39</v>
      </c>
      <c r="V43" s="8">
        <v>151.708501434326</v>
      </c>
      <c r="W43" s="8">
        <v>147.86399993896501</v>
      </c>
      <c r="X43" s="8">
        <v>146.32849807739299</v>
      </c>
      <c r="Y43" s="7">
        <v>141.940500640869</v>
      </c>
      <c r="Z43" s="7">
        <v>169.38399963378899</v>
      </c>
      <c r="AA43" s="10" t="s">
        <v>39</v>
      </c>
      <c r="AB43" s="8">
        <v>173.66749877929701</v>
      </c>
      <c r="AC43" s="7">
        <v>170.80049972534201</v>
      </c>
      <c r="AD43" s="7">
        <v>170.81849899292001</v>
      </c>
      <c r="AE43" s="7">
        <v>167.40950088501</v>
      </c>
      <c r="AF43" s="7">
        <v>189.82799987793001</v>
      </c>
      <c r="AG43" s="10" t="s">
        <v>39</v>
      </c>
      <c r="AH43" s="7">
        <v>193.37449951171899</v>
      </c>
      <c r="AI43" s="7">
        <v>190.993000030518</v>
      </c>
      <c r="AJ43" s="7">
        <v>192.307999420166</v>
      </c>
      <c r="AK43" s="7">
        <v>190.996999359131</v>
      </c>
    </row>
    <row r="44" spans="1:37" x14ac:dyDescent="0.25">
      <c r="A44" s="19" t="s">
        <v>52</v>
      </c>
      <c r="B44" s="7">
        <v>148.453012507719</v>
      </c>
      <c r="C44" s="10" t="s">
        <v>39</v>
      </c>
      <c r="D44" s="8">
        <v>150.780758395768</v>
      </c>
      <c r="E44" s="7">
        <v>148.73458030776601</v>
      </c>
      <c r="F44" s="8">
        <v>150.47323860021601</v>
      </c>
      <c r="G44" s="7">
        <v>146.97176541059599</v>
      </c>
      <c r="H44" s="7">
        <v>101.35000152587899</v>
      </c>
      <c r="I44" s="10" t="s">
        <v>39</v>
      </c>
      <c r="J44" s="8">
        <v>105.706000518799</v>
      </c>
      <c r="K44" s="8">
        <v>104.956000137329</v>
      </c>
      <c r="L44" s="8">
        <v>104.31649932861301</v>
      </c>
      <c r="M44" s="7">
        <v>99.5</v>
      </c>
      <c r="N44" s="7">
        <v>123.080000305176</v>
      </c>
      <c r="O44" s="10" t="s">
        <v>39</v>
      </c>
      <c r="P44" s="8">
        <v>127.70400047302201</v>
      </c>
      <c r="Q44" s="8">
        <v>125.127500152588</v>
      </c>
      <c r="R44" s="8">
        <v>125.458000183105</v>
      </c>
      <c r="S44" s="7">
        <v>120.348499298096</v>
      </c>
      <c r="T44" s="7">
        <v>149.80599975586</v>
      </c>
      <c r="U44" s="10" t="s">
        <v>39</v>
      </c>
      <c r="V44" s="8">
        <v>151.29400100708</v>
      </c>
      <c r="W44" s="7">
        <v>148.40950164794901</v>
      </c>
      <c r="X44" s="8">
        <v>150.330001831055</v>
      </c>
      <c r="Y44" s="7">
        <v>145.912500762939</v>
      </c>
      <c r="Z44" s="7">
        <v>172.99400024414101</v>
      </c>
      <c r="AA44" s="10" t="s">
        <v>39</v>
      </c>
      <c r="AB44" s="7">
        <v>175.541498565674</v>
      </c>
      <c r="AC44" s="7">
        <v>172.611499023438</v>
      </c>
      <c r="AD44" s="7">
        <v>175.03450088501</v>
      </c>
      <c r="AE44" s="7">
        <v>172.38649978637699</v>
      </c>
      <c r="AF44" s="7">
        <v>195.37600097656201</v>
      </c>
      <c r="AG44" s="10" t="s">
        <v>39</v>
      </c>
      <c r="AH44" s="7">
        <v>196.230001068115</v>
      </c>
      <c r="AI44" s="7">
        <v>193.364501190185</v>
      </c>
      <c r="AJ44" s="7">
        <v>197.19700012207099</v>
      </c>
      <c r="AK44" s="7">
        <v>196.074001312256</v>
      </c>
    </row>
    <row r="45" spans="1:37" x14ac:dyDescent="0.25">
      <c r="A45" s="29" t="s">
        <v>53</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row>
    <row r="46" spans="1:37" x14ac:dyDescent="0.25">
      <c r="A46" s="19" t="s">
        <v>54</v>
      </c>
      <c r="B46" s="8">
        <v>113.81257416387299</v>
      </c>
      <c r="C46" s="7">
        <v>119.64100243917299</v>
      </c>
      <c r="D46" s="7">
        <v>119.16371638533199</v>
      </c>
      <c r="E46" s="7">
        <v>117.79484165013901</v>
      </c>
      <c r="F46" s="7">
        <v>119.46151811960701</v>
      </c>
      <c r="G46" s="7">
        <v>119.609060994109</v>
      </c>
      <c r="H46" s="7">
        <v>75.5</v>
      </c>
      <c r="I46" s="7">
        <v>76.602000427246097</v>
      </c>
      <c r="J46" s="7">
        <v>77.190999603271493</v>
      </c>
      <c r="K46" s="7">
        <v>76.290499877929705</v>
      </c>
      <c r="L46" s="7">
        <v>77.837000274658195</v>
      </c>
      <c r="M46" s="7">
        <v>77.544999694824199</v>
      </c>
      <c r="N46" s="7">
        <v>92.012001037597699</v>
      </c>
      <c r="O46" s="7">
        <v>95.972000122070298</v>
      </c>
      <c r="P46" s="7">
        <v>96.373999404907195</v>
      </c>
      <c r="Q46" s="7">
        <v>94.837500000000006</v>
      </c>
      <c r="R46" s="7">
        <v>95.240500259399397</v>
      </c>
      <c r="S46" s="7">
        <v>94.362500762939405</v>
      </c>
      <c r="T46" s="7">
        <v>110.945999145508</v>
      </c>
      <c r="U46" s="7">
        <v>117.37199859619101</v>
      </c>
      <c r="V46" s="7">
        <v>117.55650024414101</v>
      </c>
      <c r="W46" s="7">
        <v>115.08450012207</v>
      </c>
      <c r="X46" s="7">
        <v>116.47750015258799</v>
      </c>
      <c r="Y46" s="7">
        <v>115.032000350952</v>
      </c>
      <c r="Z46" s="8">
        <v>132.260000610351</v>
      </c>
      <c r="AA46" s="7">
        <v>141.82399902343801</v>
      </c>
      <c r="AB46" s="7">
        <v>140.471000671387</v>
      </c>
      <c r="AC46" s="7">
        <v>138.73199996948199</v>
      </c>
      <c r="AD46" s="7">
        <v>140.67099990844699</v>
      </c>
      <c r="AE46" s="7">
        <v>141.243999481201</v>
      </c>
      <c r="AF46" s="7">
        <v>155.68800354003901</v>
      </c>
      <c r="AG46" s="7">
        <v>166.79400024414099</v>
      </c>
      <c r="AH46" s="7">
        <v>163.720999908447</v>
      </c>
      <c r="AI46" s="7">
        <v>163.24300079345701</v>
      </c>
      <c r="AJ46" s="7">
        <v>166.28849868774401</v>
      </c>
      <c r="AK46" s="7">
        <v>169.108000946045</v>
      </c>
    </row>
    <row r="47" spans="1:37" x14ac:dyDescent="0.25">
      <c r="A47" s="19" t="s">
        <v>55</v>
      </c>
      <c r="B47" s="8">
        <v>152.765104431618</v>
      </c>
      <c r="C47" s="8">
        <v>156.08744376406801</v>
      </c>
      <c r="D47" s="8">
        <v>156.894116809633</v>
      </c>
      <c r="E47" s="8">
        <v>154.83763626543501</v>
      </c>
      <c r="F47" s="8">
        <v>154.00515513219301</v>
      </c>
      <c r="G47" s="7">
        <v>150.40364691566401</v>
      </c>
      <c r="H47" s="8">
        <v>110.251998901367</v>
      </c>
      <c r="I47" s="8">
        <v>114.313999938965</v>
      </c>
      <c r="J47" s="8">
        <v>116.78450012207</v>
      </c>
      <c r="K47" s="8">
        <v>113.29600067138701</v>
      </c>
      <c r="L47" s="8">
        <v>110.359000015259</v>
      </c>
      <c r="M47" s="7">
        <v>104.863999176025</v>
      </c>
      <c r="N47" s="8">
        <v>130.08400268554701</v>
      </c>
      <c r="O47" s="8">
        <v>133.57799987793001</v>
      </c>
      <c r="P47" s="8">
        <v>135.37149810791001</v>
      </c>
      <c r="Q47" s="8">
        <v>132.24300079345701</v>
      </c>
      <c r="R47" s="8">
        <v>129.970500183106</v>
      </c>
      <c r="S47" s="7">
        <v>124.79599914550801</v>
      </c>
      <c r="T47" s="8">
        <v>153.08999938964899</v>
      </c>
      <c r="U47" s="8">
        <v>156.17200012206999</v>
      </c>
      <c r="V47" s="8">
        <v>156.63699951171901</v>
      </c>
      <c r="W47" s="8">
        <v>154.49000015258801</v>
      </c>
      <c r="X47" s="8">
        <v>153.75250244140599</v>
      </c>
      <c r="Y47" s="7">
        <v>149.359001159668</v>
      </c>
      <c r="Z47" s="7">
        <v>175.37399902343799</v>
      </c>
      <c r="AA47" s="8">
        <v>178.50799865722601</v>
      </c>
      <c r="AB47" s="8">
        <v>178.67199783325199</v>
      </c>
      <c r="AC47" s="7">
        <v>177.41949920654301</v>
      </c>
      <c r="AD47" s="8">
        <v>177.694499969482</v>
      </c>
      <c r="AE47" s="7">
        <v>174.78649826049801</v>
      </c>
      <c r="AF47" s="7">
        <v>194.948001098633</v>
      </c>
      <c r="AG47" s="7">
        <v>197.67599792480499</v>
      </c>
      <c r="AH47" s="7">
        <v>197.80649871826199</v>
      </c>
      <c r="AI47" s="7">
        <v>197.14700012207001</v>
      </c>
      <c r="AJ47" s="7">
        <v>197.870999908447</v>
      </c>
      <c r="AK47" s="7">
        <v>197.64850082397501</v>
      </c>
    </row>
    <row r="48" spans="1:37" x14ac:dyDescent="0.25">
      <c r="A48" s="29" t="s">
        <v>56</v>
      </c>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row>
    <row r="49" spans="1:37" x14ac:dyDescent="0.25">
      <c r="A49" s="19" t="s">
        <v>57</v>
      </c>
      <c r="B49" s="8">
        <v>120.300176681595</v>
      </c>
      <c r="C49" s="8">
        <v>116.523586612656</v>
      </c>
      <c r="D49" s="7">
        <v>109.255206085682</v>
      </c>
      <c r="E49" s="7">
        <v>115.496967671082</v>
      </c>
      <c r="F49" s="7">
        <v>111.118966491932</v>
      </c>
      <c r="G49" s="7">
        <v>111.790486375215</v>
      </c>
      <c r="H49" s="7">
        <v>81.744001770019494</v>
      </c>
      <c r="I49" s="7">
        <v>79.261999511718798</v>
      </c>
      <c r="J49" s="8">
        <v>70.511999893188502</v>
      </c>
      <c r="K49" s="7">
        <v>73.732000350952106</v>
      </c>
      <c r="L49" s="7">
        <v>73.827000045776401</v>
      </c>
      <c r="M49" s="7">
        <v>76.455500030517598</v>
      </c>
      <c r="N49" s="7">
        <v>98.476000976562503</v>
      </c>
      <c r="O49" s="7">
        <v>96.133998107910202</v>
      </c>
      <c r="P49" s="7">
        <v>88.441999816894494</v>
      </c>
      <c r="Q49" s="7">
        <v>92.883998870849595</v>
      </c>
      <c r="R49" s="7">
        <v>90.110000610351605</v>
      </c>
      <c r="S49" s="7">
        <v>92.098499679565407</v>
      </c>
      <c r="T49" s="7">
        <v>119.208000183105</v>
      </c>
      <c r="U49" s="7">
        <v>114.025999450684</v>
      </c>
      <c r="V49" s="7">
        <v>108.91549949646</v>
      </c>
      <c r="W49" s="7">
        <v>113.285500335693</v>
      </c>
      <c r="X49" s="7">
        <v>109.117000198364</v>
      </c>
      <c r="Y49" s="7">
        <v>109.82350044250499</v>
      </c>
      <c r="Z49" s="8">
        <v>141.961996459961</v>
      </c>
      <c r="AA49" s="7">
        <v>135.71799926757799</v>
      </c>
      <c r="AB49" s="7">
        <v>128.95100021362299</v>
      </c>
      <c r="AC49" s="7">
        <v>135.603000640869</v>
      </c>
      <c r="AD49" s="7">
        <v>129.51150054931699</v>
      </c>
      <c r="AE49" s="7">
        <v>129.53949966430699</v>
      </c>
      <c r="AF49" s="7">
        <v>160.36000061035199</v>
      </c>
      <c r="AG49" s="7">
        <v>154.55799560546899</v>
      </c>
      <c r="AH49" s="7">
        <v>147.38650054931699</v>
      </c>
      <c r="AI49" s="8">
        <v>162.01999969482401</v>
      </c>
      <c r="AJ49" s="7">
        <v>150.177501678467</v>
      </c>
      <c r="AK49" s="7">
        <v>149.63050231933599</v>
      </c>
    </row>
    <row r="50" spans="1:37" x14ac:dyDescent="0.25">
      <c r="A50" s="20" t="s">
        <v>58</v>
      </c>
      <c r="B50" s="12">
        <v>151.14231460817101</v>
      </c>
      <c r="C50" s="12">
        <v>154.35188740021701</v>
      </c>
      <c r="D50" s="12">
        <v>154.76261493832499</v>
      </c>
      <c r="E50" s="12">
        <v>152.813428245181</v>
      </c>
      <c r="F50" s="12">
        <v>152.089594460477</v>
      </c>
      <c r="G50" s="13">
        <v>149.337068267673</v>
      </c>
      <c r="H50" s="12">
        <v>107.04199981689401</v>
      </c>
      <c r="I50" s="12">
        <v>111.407998657226</v>
      </c>
      <c r="J50" s="12">
        <v>113.013500213623</v>
      </c>
      <c r="K50" s="12">
        <v>109.687499237061</v>
      </c>
      <c r="L50" s="12">
        <v>107.30299987793001</v>
      </c>
      <c r="M50" s="13">
        <v>102.904499435425</v>
      </c>
      <c r="N50" s="12">
        <v>127.854000854492</v>
      </c>
      <c r="O50" s="12">
        <v>131.54000244140599</v>
      </c>
      <c r="P50" s="12">
        <v>132.797998809814</v>
      </c>
      <c r="Q50" s="12">
        <v>129.70899963378901</v>
      </c>
      <c r="R50" s="12">
        <v>127.60550041198699</v>
      </c>
      <c r="S50" s="13">
        <v>123.391499710083</v>
      </c>
      <c r="T50" s="12">
        <v>151.79800109863299</v>
      </c>
      <c r="U50" s="12">
        <v>154.826000976562</v>
      </c>
      <c r="V50" s="12">
        <v>154.85500030517599</v>
      </c>
      <c r="W50" s="12">
        <v>152.78200149536099</v>
      </c>
      <c r="X50" s="12">
        <v>151.96750106811501</v>
      </c>
      <c r="Y50" s="13">
        <v>148.50049819946301</v>
      </c>
      <c r="Z50" s="13">
        <v>174.698001098633</v>
      </c>
      <c r="AA50" s="12">
        <v>177.58399963378901</v>
      </c>
      <c r="AB50" s="12">
        <v>177.39499969482401</v>
      </c>
      <c r="AC50" s="13">
        <v>176.17200012206999</v>
      </c>
      <c r="AD50" s="12">
        <v>176.43649902343799</v>
      </c>
      <c r="AE50" s="13">
        <v>174.17200012206999</v>
      </c>
      <c r="AF50" s="13">
        <v>194.542001342774</v>
      </c>
      <c r="AG50" s="13">
        <v>196.98399963378901</v>
      </c>
      <c r="AH50" s="13">
        <v>196.978000640869</v>
      </c>
      <c r="AI50" s="13">
        <v>196.53449935913099</v>
      </c>
      <c r="AJ50" s="13">
        <v>197.01849899292</v>
      </c>
      <c r="AK50" s="13">
        <v>197.29549942016601</v>
      </c>
    </row>
    <row r="51" spans="1:37" x14ac:dyDescent="0.25">
      <c r="A51" s="14" t="s">
        <v>59</v>
      </c>
    </row>
    <row r="52" spans="1:37" x14ac:dyDescent="0.25">
      <c r="A52" s="15" t="s">
        <v>61</v>
      </c>
    </row>
    <row r="53" spans="1:37" x14ac:dyDescent="0.25">
      <c r="A53" s="15" t="s">
        <v>62</v>
      </c>
    </row>
    <row r="54" spans="1:37" x14ac:dyDescent="0.25">
      <c r="A54" s="15" t="s">
        <v>72</v>
      </c>
    </row>
    <row r="55" spans="1:37" x14ac:dyDescent="0.25">
      <c r="A55" s="15" t="s">
        <v>64</v>
      </c>
    </row>
  </sheetData>
  <mergeCells count="17">
    <mergeCell ref="A48:AK48"/>
    <mergeCell ref="B5:G5"/>
    <mergeCell ref="H5:M5"/>
    <mergeCell ref="Z5:AE5"/>
    <mergeCell ref="AF5:AK5"/>
    <mergeCell ref="A24:AK24"/>
    <mergeCell ref="A29:AK29"/>
    <mergeCell ref="N5:S5"/>
    <mergeCell ref="A32:AK32"/>
    <mergeCell ref="A45:AK45"/>
    <mergeCell ref="A17:AK17"/>
    <mergeCell ref="A8:AK8"/>
    <mergeCell ref="A5:A6"/>
    <mergeCell ref="A35:AK35"/>
    <mergeCell ref="A40:AK40"/>
    <mergeCell ref="T5:Y5"/>
    <mergeCell ref="A20:AK20"/>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57"/>
  <sheetViews>
    <sheetView workbookViewId="0"/>
  </sheetViews>
  <sheetFormatPr defaultRowHeight="15" x14ac:dyDescent="0.25"/>
  <cols>
    <col min="1" max="1" width="44" customWidth="1"/>
  </cols>
  <sheetData>
    <row r="1" spans="1:31" ht="22.5" x14ac:dyDescent="0.3">
      <c r="A1" s="2" t="s">
        <v>9</v>
      </c>
    </row>
    <row r="2" spans="1:31" x14ac:dyDescent="0.25">
      <c r="A2" s="3" t="s">
        <v>10</v>
      </c>
    </row>
    <row r="4" spans="1:31" x14ac:dyDescent="0.25">
      <c r="A4" s="3" t="s">
        <v>2</v>
      </c>
    </row>
    <row r="5" spans="1:31" x14ac:dyDescent="0.25">
      <c r="A5" s="27" t="s">
        <v>11</v>
      </c>
      <c r="B5" s="31" t="s">
        <v>73</v>
      </c>
      <c r="C5" s="34"/>
      <c r="D5" s="34"/>
      <c r="E5" s="34"/>
      <c r="F5" s="34"/>
      <c r="G5" s="34"/>
      <c r="H5" s="31" t="s">
        <v>12</v>
      </c>
      <c r="I5" s="32"/>
      <c r="J5" s="32"/>
      <c r="K5" s="32"/>
      <c r="L5" s="32"/>
      <c r="M5" s="32"/>
      <c r="N5" s="32"/>
      <c r="O5" s="32"/>
      <c r="P5" s="32"/>
      <c r="Q5" s="32"/>
      <c r="R5" s="32"/>
      <c r="S5" s="32"/>
      <c r="T5" s="32"/>
      <c r="U5" s="32"/>
      <c r="V5" s="32"/>
      <c r="W5" s="32"/>
      <c r="X5" s="32"/>
      <c r="Y5" s="32"/>
      <c r="Z5" s="32"/>
      <c r="AA5" s="32"/>
      <c r="AB5" s="32"/>
      <c r="AC5" s="32"/>
      <c r="AD5" s="32"/>
      <c r="AE5" s="32"/>
    </row>
    <row r="6" spans="1:31" x14ac:dyDescent="0.25">
      <c r="A6" s="30"/>
      <c r="B6" s="35"/>
      <c r="C6" s="28"/>
      <c r="D6" s="28"/>
      <c r="E6" s="28"/>
      <c r="F6" s="28"/>
      <c r="G6" s="28"/>
      <c r="H6" s="33" t="s">
        <v>74</v>
      </c>
      <c r="I6" s="28"/>
      <c r="J6" s="28"/>
      <c r="K6" s="28"/>
      <c r="L6" s="28"/>
      <c r="M6" s="28"/>
      <c r="N6" s="33" t="s">
        <v>75</v>
      </c>
      <c r="O6" s="28"/>
      <c r="P6" s="28"/>
      <c r="Q6" s="28"/>
      <c r="R6" s="28"/>
      <c r="S6" s="28"/>
      <c r="T6" s="33" t="s">
        <v>76</v>
      </c>
      <c r="U6" s="28"/>
      <c r="V6" s="28"/>
      <c r="W6" s="28"/>
      <c r="X6" s="28"/>
      <c r="Y6" s="28"/>
      <c r="Z6" s="33" t="s">
        <v>77</v>
      </c>
      <c r="AA6" s="28"/>
      <c r="AB6" s="28"/>
      <c r="AC6" s="28"/>
      <c r="AD6" s="28"/>
      <c r="AE6" s="28"/>
    </row>
    <row r="7" spans="1:31" x14ac:dyDescent="0.25">
      <c r="A7" s="28"/>
      <c r="B7" s="5">
        <v>2005</v>
      </c>
      <c r="C7" s="5">
        <v>2009</v>
      </c>
      <c r="D7" s="5">
        <v>2013</v>
      </c>
      <c r="E7" s="5">
        <v>2015</v>
      </c>
      <c r="F7" s="5">
        <v>2019</v>
      </c>
      <c r="G7" s="5">
        <v>2024</v>
      </c>
      <c r="H7" s="5">
        <v>2005</v>
      </c>
      <c r="I7" s="5">
        <v>2009</v>
      </c>
      <c r="J7" s="5">
        <v>2013</v>
      </c>
      <c r="K7" s="5">
        <v>2015</v>
      </c>
      <c r="L7" s="5">
        <v>2019</v>
      </c>
      <c r="M7" s="5">
        <v>2024</v>
      </c>
      <c r="N7" s="5">
        <v>2005</v>
      </c>
      <c r="O7" s="5">
        <v>2009</v>
      </c>
      <c r="P7" s="5">
        <v>2013</v>
      </c>
      <c r="Q7" s="5">
        <v>2015</v>
      </c>
      <c r="R7" s="5">
        <v>2019</v>
      </c>
      <c r="S7" s="5">
        <v>2024</v>
      </c>
      <c r="T7" s="5">
        <v>2005</v>
      </c>
      <c r="U7" s="5">
        <v>2009</v>
      </c>
      <c r="V7" s="5">
        <v>2013</v>
      </c>
      <c r="W7" s="5">
        <v>2015</v>
      </c>
      <c r="X7" s="5">
        <v>2019</v>
      </c>
      <c r="Y7" s="5">
        <v>2024</v>
      </c>
      <c r="Z7" s="5">
        <v>2005</v>
      </c>
      <c r="AA7" s="5">
        <v>2009</v>
      </c>
      <c r="AB7" s="5">
        <v>2013</v>
      </c>
      <c r="AC7" s="5">
        <v>2015</v>
      </c>
      <c r="AD7" s="5">
        <v>2019</v>
      </c>
      <c r="AE7" s="5">
        <v>2024</v>
      </c>
    </row>
    <row r="8" spans="1:31" x14ac:dyDescent="0.25">
      <c r="A8" s="16" t="s">
        <v>71</v>
      </c>
      <c r="B8" s="17">
        <v>150.000213805812</v>
      </c>
      <c r="C8" s="17">
        <v>153.30517440720999</v>
      </c>
      <c r="D8" s="17">
        <v>153.46296273079</v>
      </c>
      <c r="E8" s="17">
        <v>151.523587144353</v>
      </c>
      <c r="F8" s="17">
        <v>150.28362298539699</v>
      </c>
      <c r="G8" s="18">
        <v>146.94708804435999</v>
      </c>
      <c r="H8" s="17">
        <v>39.365115841543499</v>
      </c>
      <c r="I8" s="17">
        <v>35.806484023660197</v>
      </c>
      <c r="J8" s="17">
        <v>35.146046113546902</v>
      </c>
      <c r="K8" s="17">
        <v>38.043029379203297</v>
      </c>
      <c r="L8" s="17">
        <v>40.233939737801698</v>
      </c>
      <c r="M8" s="18">
        <v>44.801944226049002</v>
      </c>
      <c r="N8" s="17">
        <v>60.634884158456501</v>
      </c>
      <c r="O8" s="17">
        <v>64.193515976339796</v>
      </c>
      <c r="P8" s="17">
        <v>64.853953886453098</v>
      </c>
      <c r="Q8" s="17">
        <v>61.956970620796703</v>
      </c>
      <c r="R8" s="17">
        <v>59.766060262198302</v>
      </c>
      <c r="S8" s="18">
        <v>55.198055773950998</v>
      </c>
      <c r="T8" s="18">
        <v>22.988019273362902</v>
      </c>
      <c r="U8" s="17">
        <v>25.926167009687099</v>
      </c>
      <c r="V8" s="17">
        <v>25.701805024447399</v>
      </c>
      <c r="W8" s="17">
        <v>24.540127021482</v>
      </c>
      <c r="X8" s="17">
        <v>24.4082564548685</v>
      </c>
      <c r="Y8" s="18">
        <v>22.204660792509301</v>
      </c>
      <c r="Z8" s="17">
        <v>2.1840621746954101</v>
      </c>
      <c r="AA8" s="18">
        <v>2.66322434931869</v>
      </c>
      <c r="AB8" s="17">
        <v>2.59958575105781</v>
      </c>
      <c r="AC8" s="18">
        <v>2.7318221644436198</v>
      </c>
      <c r="AD8" s="18">
        <v>3.0482086315457799</v>
      </c>
      <c r="AE8" s="18">
        <v>3.4223391561923999</v>
      </c>
    </row>
    <row r="9" spans="1:31" x14ac:dyDescent="0.25">
      <c r="A9" s="29" t="s">
        <v>13</v>
      </c>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row>
    <row r="10" spans="1:31" x14ac:dyDescent="0.25">
      <c r="A10" s="6" t="s">
        <v>14</v>
      </c>
      <c r="B10" s="7">
        <v>134.158781335529</v>
      </c>
      <c r="C10" s="8">
        <v>144.48819376383699</v>
      </c>
      <c r="D10" s="8">
        <v>141.94778567495501</v>
      </c>
      <c r="E10" s="7">
        <v>138.089679489688</v>
      </c>
      <c r="F10" s="7">
        <v>136.003984168242</v>
      </c>
      <c r="G10" s="7">
        <v>131.05510480600799</v>
      </c>
      <c r="H10" s="7">
        <v>57.675188884479802</v>
      </c>
      <c r="I10" s="8">
        <v>43.741319655871003</v>
      </c>
      <c r="J10" s="8">
        <v>45.797604226658301</v>
      </c>
      <c r="K10" s="7">
        <v>54.234212747247298</v>
      </c>
      <c r="L10" s="7">
        <v>55.6995313362277</v>
      </c>
      <c r="M10" s="7">
        <v>63.392680175838002</v>
      </c>
      <c r="N10" s="7">
        <v>42.324811115520198</v>
      </c>
      <c r="O10" s="8">
        <v>56.258680344128997</v>
      </c>
      <c r="P10" s="8">
        <v>54.202395773341699</v>
      </c>
      <c r="Q10" s="7">
        <v>45.765787252752702</v>
      </c>
      <c r="R10" s="7">
        <v>44.3004686637723</v>
      </c>
      <c r="S10" s="7">
        <v>36.607319824161998</v>
      </c>
      <c r="T10" s="7">
        <v>6.1044668386885297</v>
      </c>
      <c r="U10" s="7">
        <v>11.621928938694399</v>
      </c>
      <c r="V10" s="7">
        <v>12.4590661493026</v>
      </c>
      <c r="W10" s="7">
        <v>9.9405407570341495</v>
      </c>
      <c r="X10" s="7">
        <v>9.0169231731971706</v>
      </c>
      <c r="Y10" s="7">
        <v>9.3631463758022395</v>
      </c>
      <c r="Z10" s="7">
        <v>1.1577685472021799</v>
      </c>
      <c r="AA10" s="10" t="s">
        <v>19</v>
      </c>
      <c r="AB10" s="10" t="s">
        <v>19</v>
      </c>
      <c r="AC10" s="10" t="s">
        <v>19</v>
      </c>
      <c r="AD10" s="7">
        <v>0.52872149484624198</v>
      </c>
      <c r="AE10" s="7">
        <v>1.20034624244942</v>
      </c>
    </row>
    <row r="11" spans="1:31" x14ac:dyDescent="0.25">
      <c r="A11" s="6" t="s">
        <v>15</v>
      </c>
      <c r="B11" s="8">
        <v>162.61587355536901</v>
      </c>
      <c r="C11" s="7">
        <v>175.19018978782501</v>
      </c>
      <c r="D11" s="7">
        <v>172.14455777429001</v>
      </c>
      <c r="E11" s="8">
        <v>170.00040537107799</v>
      </c>
      <c r="F11" s="7">
        <v>172.96485101039499</v>
      </c>
      <c r="G11" s="7">
        <v>175.76555822533501</v>
      </c>
      <c r="H11" s="7">
        <v>26.632630165593099</v>
      </c>
      <c r="I11" s="7">
        <v>16.3301090479683</v>
      </c>
      <c r="J11" s="7">
        <v>18.553499816892501</v>
      </c>
      <c r="K11" s="7">
        <v>21.7090414251293</v>
      </c>
      <c r="L11" s="7">
        <v>22.145605736760398</v>
      </c>
      <c r="M11" s="7">
        <v>19.671953306461599</v>
      </c>
      <c r="N11" s="7">
        <v>73.367369834406901</v>
      </c>
      <c r="O11" s="7">
        <v>83.669890952031693</v>
      </c>
      <c r="P11" s="7">
        <v>81.446500183107503</v>
      </c>
      <c r="Q11" s="7">
        <v>78.2909585748707</v>
      </c>
      <c r="R11" s="7">
        <v>77.854394263239598</v>
      </c>
      <c r="S11" s="7">
        <v>80.328046693538397</v>
      </c>
      <c r="T11" s="8">
        <v>35.974827426414002</v>
      </c>
      <c r="U11" s="7">
        <v>51.760275865944102</v>
      </c>
      <c r="V11" s="7">
        <v>46.799003265219099</v>
      </c>
      <c r="W11" s="7">
        <v>46.162582239714901</v>
      </c>
      <c r="X11" s="7">
        <v>50.356415692907298</v>
      </c>
      <c r="Y11" s="7">
        <v>52.521332073984098</v>
      </c>
      <c r="Z11" s="8">
        <v>6.3969257403771804</v>
      </c>
      <c r="AA11" s="7">
        <v>10.3787102051578</v>
      </c>
      <c r="AB11" s="8">
        <v>9.7364511620687093</v>
      </c>
      <c r="AC11" s="7">
        <v>9.2389401791447003</v>
      </c>
      <c r="AD11" s="7">
        <v>14.087897370334099</v>
      </c>
      <c r="AE11" s="7">
        <v>14.671882983986</v>
      </c>
    </row>
    <row r="12" spans="1:31" x14ac:dyDescent="0.25">
      <c r="A12" s="9" t="s">
        <v>16</v>
      </c>
      <c r="B12" s="10" t="s">
        <v>17</v>
      </c>
      <c r="C12" s="10" t="s">
        <v>17</v>
      </c>
      <c r="D12" s="7">
        <v>173.56930713492201</v>
      </c>
      <c r="E12" s="8">
        <v>170.965570659679</v>
      </c>
      <c r="F12" s="7">
        <v>174.75035649377</v>
      </c>
      <c r="G12" s="7">
        <v>177.0032595635</v>
      </c>
      <c r="H12" s="10" t="s">
        <v>17</v>
      </c>
      <c r="I12" s="10" t="s">
        <v>17</v>
      </c>
      <c r="J12" s="7">
        <v>17.478157177322998</v>
      </c>
      <c r="K12" s="7">
        <v>20.754400878558901</v>
      </c>
      <c r="L12" s="7">
        <v>20.288152813414001</v>
      </c>
      <c r="M12" s="7">
        <v>18.734306395853601</v>
      </c>
      <c r="N12" s="10" t="s">
        <v>17</v>
      </c>
      <c r="O12" s="10" t="s">
        <v>17</v>
      </c>
      <c r="P12" s="7">
        <v>82.521842822677002</v>
      </c>
      <c r="Q12" s="7">
        <v>79.245599121441103</v>
      </c>
      <c r="R12" s="7">
        <v>79.711847186585999</v>
      </c>
      <c r="S12" s="7">
        <v>81.265693604146307</v>
      </c>
      <c r="T12" s="10" t="s">
        <v>17</v>
      </c>
      <c r="U12" s="10" t="s">
        <v>17</v>
      </c>
      <c r="V12" s="7">
        <v>48.873791809938297</v>
      </c>
      <c r="W12" s="7">
        <v>47.040399722659899</v>
      </c>
      <c r="X12" s="7">
        <v>51.973550527271001</v>
      </c>
      <c r="Y12" s="7">
        <v>53.852780389924497</v>
      </c>
      <c r="Z12" s="10" t="s">
        <v>17</v>
      </c>
      <c r="AA12" s="10" t="s">
        <v>17</v>
      </c>
      <c r="AB12" s="8">
        <v>10.3519682136453</v>
      </c>
      <c r="AC12" s="7">
        <v>9.5216168602011901</v>
      </c>
      <c r="AD12" s="7">
        <v>14.561181610811399</v>
      </c>
      <c r="AE12" s="7">
        <v>15.248343849698999</v>
      </c>
    </row>
    <row r="13" spans="1:31" x14ac:dyDescent="0.25">
      <c r="A13" s="9" t="s">
        <v>18</v>
      </c>
      <c r="B13" s="10" t="s">
        <v>17</v>
      </c>
      <c r="C13" s="10" t="s">
        <v>17</v>
      </c>
      <c r="D13" s="7">
        <v>150.911336064213</v>
      </c>
      <c r="E13" s="10" t="s">
        <v>39</v>
      </c>
      <c r="F13" s="7">
        <v>135.35989349456</v>
      </c>
      <c r="G13" s="10" t="s">
        <v>39</v>
      </c>
      <c r="H13" s="10" t="s">
        <v>17</v>
      </c>
      <c r="I13" s="10" t="s">
        <v>17</v>
      </c>
      <c r="J13" s="7">
        <v>34.579468531945501</v>
      </c>
      <c r="K13" s="10" t="s">
        <v>39</v>
      </c>
      <c r="L13" s="7">
        <v>61.265865472995401</v>
      </c>
      <c r="M13" s="10" t="s">
        <v>39</v>
      </c>
      <c r="N13" s="10" t="s">
        <v>17</v>
      </c>
      <c r="O13" s="10" t="s">
        <v>17</v>
      </c>
      <c r="P13" s="7">
        <v>65.420531468054506</v>
      </c>
      <c r="Q13" s="10" t="s">
        <v>39</v>
      </c>
      <c r="R13" s="7">
        <v>38.734134527004599</v>
      </c>
      <c r="S13" s="10" t="s">
        <v>39</v>
      </c>
      <c r="T13" s="10" t="s">
        <v>17</v>
      </c>
      <c r="U13" s="10" t="s">
        <v>17</v>
      </c>
      <c r="V13" s="7">
        <v>15.878164562746401</v>
      </c>
      <c r="W13" s="10" t="s">
        <v>39</v>
      </c>
      <c r="X13" s="7">
        <v>16.297552637124198</v>
      </c>
      <c r="Y13" s="10" t="s">
        <v>39</v>
      </c>
      <c r="Z13" s="10" t="s">
        <v>17</v>
      </c>
      <c r="AA13" s="10" t="s">
        <v>17</v>
      </c>
      <c r="AB13" s="7">
        <v>0.563321920120749</v>
      </c>
      <c r="AC13" s="10" t="s">
        <v>39</v>
      </c>
      <c r="AD13" s="7">
        <v>4.1199449211366899</v>
      </c>
      <c r="AE13" s="10" t="s">
        <v>39</v>
      </c>
    </row>
    <row r="14" spans="1:31" x14ac:dyDescent="0.25">
      <c r="A14" s="6" t="s">
        <v>20</v>
      </c>
      <c r="B14" s="7">
        <v>126.62049682777899</v>
      </c>
      <c r="C14" s="8">
        <v>131.010395332428</v>
      </c>
      <c r="D14" s="8">
        <v>131.81573035334901</v>
      </c>
      <c r="E14" s="8">
        <v>129.87000831278101</v>
      </c>
      <c r="F14" s="8">
        <v>128.352909892355</v>
      </c>
      <c r="G14" s="7">
        <v>125.26246415130301</v>
      </c>
      <c r="H14" s="7">
        <v>69.5367904040762</v>
      </c>
      <c r="I14" s="8">
        <v>63.4054486090875</v>
      </c>
      <c r="J14" s="8">
        <v>62.200307553218302</v>
      </c>
      <c r="K14" s="8">
        <v>64.183000722944996</v>
      </c>
      <c r="L14" s="7">
        <v>66.329234667744601</v>
      </c>
      <c r="M14" s="7">
        <v>69.613264743012707</v>
      </c>
      <c r="N14" s="7">
        <v>30.4632095959238</v>
      </c>
      <c r="O14" s="8">
        <v>36.5945513909125</v>
      </c>
      <c r="P14" s="8">
        <v>37.799692446781698</v>
      </c>
      <c r="Q14" s="8">
        <v>35.816999277054997</v>
      </c>
      <c r="R14" s="7">
        <v>33.670765332255399</v>
      </c>
      <c r="S14" s="7">
        <v>30.386735256987301</v>
      </c>
      <c r="T14" s="7">
        <v>5.5919040054580904</v>
      </c>
      <c r="U14" s="7">
        <v>6.1760444646367096</v>
      </c>
      <c r="V14" s="7">
        <v>7.1401936317730703</v>
      </c>
      <c r="W14" s="7">
        <v>7.0730870880782604</v>
      </c>
      <c r="X14" s="7">
        <v>7.62320695951977</v>
      </c>
      <c r="Y14" s="7">
        <v>5.9143948713166203</v>
      </c>
      <c r="Z14" s="10" t="s">
        <v>19</v>
      </c>
      <c r="AA14" s="10" t="s">
        <v>19</v>
      </c>
      <c r="AB14" s="10" t="s">
        <v>19</v>
      </c>
      <c r="AC14" s="10" t="s">
        <v>19</v>
      </c>
      <c r="AD14" s="10" t="s">
        <v>19</v>
      </c>
      <c r="AE14" s="10" t="s">
        <v>19</v>
      </c>
    </row>
    <row r="15" spans="1:31" x14ac:dyDescent="0.25">
      <c r="A15" s="6" t="s">
        <v>21</v>
      </c>
      <c r="B15" s="7">
        <v>133.47042401348199</v>
      </c>
      <c r="C15" s="8">
        <v>138.01358954392001</v>
      </c>
      <c r="D15" s="8">
        <v>140.52429372227999</v>
      </c>
      <c r="E15" s="8">
        <v>138.657755955515</v>
      </c>
      <c r="F15" s="8">
        <v>137.53513926114499</v>
      </c>
      <c r="G15" s="7">
        <v>132.86582644677401</v>
      </c>
      <c r="H15" s="7">
        <v>60.3070688008075</v>
      </c>
      <c r="I15" s="8">
        <v>54.554977816620898</v>
      </c>
      <c r="J15" s="8">
        <v>49.7316152335925</v>
      </c>
      <c r="K15" s="8">
        <v>52.774874522495502</v>
      </c>
      <c r="L15" s="8">
        <v>54.155522129479401</v>
      </c>
      <c r="M15" s="7">
        <v>60.664450580283699</v>
      </c>
      <c r="N15" s="7">
        <v>39.6929311991925</v>
      </c>
      <c r="O15" s="8">
        <v>45.445022183379102</v>
      </c>
      <c r="P15" s="8">
        <v>50.2683847664075</v>
      </c>
      <c r="Q15" s="8">
        <v>47.225125477504498</v>
      </c>
      <c r="R15" s="8">
        <v>45.844477870520599</v>
      </c>
      <c r="S15" s="7">
        <v>39.335549419716301</v>
      </c>
      <c r="T15" s="7">
        <v>8.0694173071857307</v>
      </c>
      <c r="U15" s="7">
        <v>11.004738331524599</v>
      </c>
      <c r="V15" s="8">
        <v>11.8275615286523</v>
      </c>
      <c r="W15" s="8">
        <v>11.8952318061864</v>
      </c>
      <c r="X15" s="8">
        <v>11.344986397254401</v>
      </c>
      <c r="Y15" s="7">
        <v>9.2739933000790202</v>
      </c>
      <c r="Z15" s="10" t="s">
        <v>19</v>
      </c>
      <c r="AA15" s="10" t="s">
        <v>19</v>
      </c>
      <c r="AB15" s="7">
        <v>0.63259568678948297</v>
      </c>
      <c r="AC15" s="7">
        <v>0.64602284956303102</v>
      </c>
      <c r="AD15" s="7">
        <v>0.51913193915964695</v>
      </c>
      <c r="AE15" s="7">
        <v>0.63736145756701901</v>
      </c>
    </row>
    <row r="16" spans="1:31" x14ac:dyDescent="0.25">
      <c r="A16" s="6" t="s">
        <v>22</v>
      </c>
      <c r="B16" s="7">
        <v>142.203874334917</v>
      </c>
      <c r="C16" s="7">
        <v>157.73807583364899</v>
      </c>
      <c r="D16" s="7">
        <v>155.124280285689</v>
      </c>
      <c r="E16" s="7">
        <v>157.25757844357699</v>
      </c>
      <c r="F16" s="7">
        <v>156.77424704235401</v>
      </c>
      <c r="G16" s="7">
        <v>151.70146650299199</v>
      </c>
      <c r="H16" s="7">
        <v>41.491795483228202</v>
      </c>
      <c r="I16" s="8">
        <v>28.872350687262902</v>
      </c>
      <c r="J16" s="8">
        <v>32.719848730465301</v>
      </c>
      <c r="K16" s="7">
        <v>33.231381040646497</v>
      </c>
      <c r="L16" s="7">
        <v>33.477598254130498</v>
      </c>
      <c r="M16" s="7">
        <v>40.837758948571398</v>
      </c>
      <c r="N16" s="7">
        <v>58.508204516771798</v>
      </c>
      <c r="O16" s="8">
        <v>71.127649312737105</v>
      </c>
      <c r="P16" s="8">
        <v>67.280151269534699</v>
      </c>
      <c r="Q16" s="7">
        <v>66.768618959353503</v>
      </c>
      <c r="R16" s="7">
        <v>66.522401745869502</v>
      </c>
      <c r="S16" s="7">
        <v>59.162241051428602</v>
      </c>
      <c r="T16" s="7">
        <v>18.886196657288</v>
      </c>
      <c r="U16" s="7">
        <v>28.204774738248101</v>
      </c>
      <c r="V16" s="7">
        <v>25.664459702835099</v>
      </c>
      <c r="W16" s="7">
        <v>30.642318949685102</v>
      </c>
      <c r="X16" s="7">
        <v>30.978914934082301</v>
      </c>
      <c r="Y16" s="7">
        <v>27.563521901234299</v>
      </c>
      <c r="Z16" s="7">
        <v>1.14984200086073</v>
      </c>
      <c r="AA16" s="7">
        <v>3.5325287380271999</v>
      </c>
      <c r="AB16" s="7">
        <v>2.1784179387533098</v>
      </c>
      <c r="AC16" s="7">
        <v>3.83554222371263</v>
      </c>
      <c r="AD16" s="7">
        <v>3.9993732578932302</v>
      </c>
      <c r="AE16" s="7">
        <v>4.4609357601091704</v>
      </c>
    </row>
    <row r="17" spans="1:31" x14ac:dyDescent="0.25">
      <c r="A17" s="6" t="s">
        <v>23</v>
      </c>
      <c r="B17" s="7">
        <v>157.47781700549899</v>
      </c>
      <c r="C17" s="8">
        <v>161.11087526016499</v>
      </c>
      <c r="D17" s="8">
        <v>161.52240551720601</v>
      </c>
      <c r="E17" s="8">
        <v>160.176064937738</v>
      </c>
      <c r="F17" s="8">
        <v>159.44413202891201</v>
      </c>
      <c r="G17" s="7">
        <v>157.085037257755</v>
      </c>
      <c r="H17" s="7">
        <v>29.640224116841001</v>
      </c>
      <c r="I17" s="8">
        <v>25.453867577445799</v>
      </c>
      <c r="J17" s="8">
        <v>25.037940874781601</v>
      </c>
      <c r="K17" s="8">
        <v>27.186621910284199</v>
      </c>
      <c r="L17" s="8">
        <v>28.906019222958601</v>
      </c>
      <c r="M17" s="7">
        <v>32.007135870875899</v>
      </c>
      <c r="N17" s="7">
        <v>70.359775883159003</v>
      </c>
      <c r="O17" s="8">
        <v>74.546132422554194</v>
      </c>
      <c r="P17" s="8">
        <v>74.962059125218403</v>
      </c>
      <c r="Q17" s="8">
        <v>72.813378089715798</v>
      </c>
      <c r="R17" s="8">
        <v>71.093980777041395</v>
      </c>
      <c r="S17" s="7">
        <v>67.992864129124101</v>
      </c>
      <c r="T17" s="7">
        <v>28.8598254994101</v>
      </c>
      <c r="U17" s="7">
        <v>32.6526834748556</v>
      </c>
      <c r="V17" s="8">
        <v>33.1727062413837</v>
      </c>
      <c r="W17" s="7">
        <v>31.703167190233401</v>
      </c>
      <c r="X17" s="7">
        <v>32.066680712549498</v>
      </c>
      <c r="Y17" s="7">
        <v>29.7346707524542</v>
      </c>
      <c r="Z17" s="8">
        <v>2.6572467526680899</v>
      </c>
      <c r="AA17" s="7">
        <v>3.14246593287436</v>
      </c>
      <c r="AB17" s="7">
        <v>3.2112677014164901</v>
      </c>
      <c r="AC17" s="7">
        <v>3.4918296116591598</v>
      </c>
      <c r="AD17" s="7">
        <v>3.7338157931632301</v>
      </c>
      <c r="AE17" s="7">
        <v>4.2372311954864301</v>
      </c>
    </row>
    <row r="18" spans="1:31" x14ac:dyDescent="0.25">
      <c r="A18" s="29" t="s">
        <v>24</v>
      </c>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row>
    <row r="19" spans="1:31" x14ac:dyDescent="0.25">
      <c r="A19" s="6" t="s">
        <v>25</v>
      </c>
      <c r="B19" s="7">
        <v>151.313530525201</v>
      </c>
      <c r="C19" s="8">
        <v>154.94494242442701</v>
      </c>
      <c r="D19" s="8">
        <v>154.905009948284</v>
      </c>
      <c r="E19" s="8">
        <v>152.89788513224701</v>
      </c>
      <c r="F19" s="8">
        <v>151.82866406719901</v>
      </c>
      <c r="G19" s="7">
        <v>149.39697571698099</v>
      </c>
      <c r="H19" s="8">
        <v>38.380734711431003</v>
      </c>
      <c r="I19" s="8">
        <v>34.611336532895898</v>
      </c>
      <c r="J19" s="8">
        <v>34.320859141801897</v>
      </c>
      <c r="K19" s="8">
        <v>37.084675727792799</v>
      </c>
      <c r="L19" s="8">
        <v>39.1164896142459</v>
      </c>
      <c r="M19" s="7">
        <v>42.631620669138201</v>
      </c>
      <c r="N19" s="8">
        <v>61.619265288568997</v>
      </c>
      <c r="O19" s="8">
        <v>65.388663467104095</v>
      </c>
      <c r="P19" s="8">
        <v>65.679140858198096</v>
      </c>
      <c r="Q19" s="8">
        <v>62.915324272207201</v>
      </c>
      <c r="R19" s="8">
        <v>60.8835103857541</v>
      </c>
      <c r="S19" s="7">
        <v>57.368379330861799</v>
      </c>
      <c r="T19" s="7">
        <v>25.069991099670901</v>
      </c>
      <c r="U19" s="8">
        <v>28.311072565926999</v>
      </c>
      <c r="V19" s="7">
        <v>27.5978216773767</v>
      </c>
      <c r="W19" s="7">
        <v>26.239503598649701</v>
      </c>
      <c r="X19" s="7">
        <v>26.258051662660101</v>
      </c>
      <c r="Y19" s="7">
        <v>25.3872518390518</v>
      </c>
      <c r="Z19" s="8">
        <v>3.0623393983462002</v>
      </c>
      <c r="AA19" s="7">
        <v>3.5201431207271301</v>
      </c>
      <c r="AB19" s="8">
        <v>3.4170558954540402</v>
      </c>
      <c r="AC19" s="7">
        <v>3.5083871995205702</v>
      </c>
      <c r="AD19" s="7">
        <v>3.98848617155824</v>
      </c>
      <c r="AE19" s="7">
        <v>4.7260101320710497</v>
      </c>
    </row>
    <row r="20" spans="1:31" x14ac:dyDescent="0.25">
      <c r="A20" s="6" t="s">
        <v>26</v>
      </c>
      <c r="B20" s="8">
        <v>148.78615702904199</v>
      </c>
      <c r="C20" s="8">
        <v>151.66907973044201</v>
      </c>
      <c r="D20" s="8">
        <v>151.99011537148399</v>
      </c>
      <c r="E20" s="8">
        <v>150.05474061963901</v>
      </c>
      <c r="F20" s="8">
        <v>148.70816880959899</v>
      </c>
      <c r="G20" s="7">
        <v>144.387890015431</v>
      </c>
      <c r="H20" s="8">
        <v>40.2750978468695</v>
      </c>
      <c r="I20" s="8">
        <v>36.998954194477001</v>
      </c>
      <c r="J20" s="8">
        <v>35.988857942121697</v>
      </c>
      <c r="K20" s="8">
        <v>39.067315554924797</v>
      </c>
      <c r="L20" s="8">
        <v>41.373386115077601</v>
      </c>
      <c r="M20" s="7">
        <v>47.0772493793854</v>
      </c>
      <c r="N20" s="8">
        <v>59.7249021531305</v>
      </c>
      <c r="O20" s="8">
        <v>63.001045805522999</v>
      </c>
      <c r="P20" s="8">
        <v>64.011142057878203</v>
      </c>
      <c r="Q20" s="8">
        <v>60.932684445075203</v>
      </c>
      <c r="R20" s="8">
        <v>58.626613884922399</v>
      </c>
      <c r="S20" s="7">
        <v>52.9227506206146</v>
      </c>
      <c r="T20" s="7">
        <v>21.063402029511799</v>
      </c>
      <c r="U20" s="8">
        <v>23.546604020174399</v>
      </c>
      <c r="V20" s="8">
        <v>23.765292068014599</v>
      </c>
      <c r="W20" s="8">
        <v>22.723837249145902</v>
      </c>
      <c r="X20" s="8">
        <v>22.522049273188198</v>
      </c>
      <c r="Y20" s="7">
        <v>18.8879419366036</v>
      </c>
      <c r="Z20" s="7">
        <v>1.3721647858064401</v>
      </c>
      <c r="AA20" s="7">
        <v>1.8082252118781701</v>
      </c>
      <c r="AB20" s="7">
        <v>1.76465557063224</v>
      </c>
      <c r="AC20" s="7">
        <v>1.9018312432347499</v>
      </c>
      <c r="AD20" s="7">
        <v>2.0894223608960698</v>
      </c>
      <c r="AE20" s="7">
        <v>2.0667927129446499</v>
      </c>
    </row>
    <row r="21" spans="1:31" x14ac:dyDescent="0.25">
      <c r="A21" s="29" t="s">
        <v>27</v>
      </c>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row>
    <row r="22" spans="1:31" x14ac:dyDescent="0.25">
      <c r="A22" s="6" t="s">
        <v>28</v>
      </c>
      <c r="B22" s="7">
        <v>131.92473669998901</v>
      </c>
      <c r="C22" s="8">
        <v>136.95829641347899</v>
      </c>
      <c r="D22" s="8">
        <v>138.86301684666699</v>
      </c>
      <c r="E22" s="8">
        <v>137.249928196789</v>
      </c>
      <c r="F22" s="8">
        <v>135.59827313764799</v>
      </c>
      <c r="G22" s="7">
        <v>131.83863463139301</v>
      </c>
      <c r="H22" s="7">
        <v>61.333058949012397</v>
      </c>
      <c r="I22" s="8">
        <v>55.320870220577198</v>
      </c>
      <c r="J22" s="8">
        <v>52.175708699225702</v>
      </c>
      <c r="K22" s="8">
        <v>54.286200629852502</v>
      </c>
      <c r="L22" s="8">
        <v>57.2025000142716</v>
      </c>
      <c r="M22" s="7">
        <v>61.946636347188303</v>
      </c>
      <c r="N22" s="7">
        <v>38.666941050987603</v>
      </c>
      <c r="O22" s="8">
        <v>44.679129779422802</v>
      </c>
      <c r="P22" s="8">
        <v>47.824291300774298</v>
      </c>
      <c r="Q22" s="8">
        <v>45.713799370147498</v>
      </c>
      <c r="R22" s="8">
        <v>42.7974999857284</v>
      </c>
      <c r="S22" s="7">
        <v>38.053363652811697</v>
      </c>
      <c r="T22" s="7">
        <v>7.6662954487595396</v>
      </c>
      <c r="U22" s="7">
        <v>10.248802249223701</v>
      </c>
      <c r="V22" s="7">
        <v>11.397881576330001</v>
      </c>
      <c r="W22" s="7">
        <v>11.0210130671923</v>
      </c>
      <c r="X22" s="7">
        <v>11.0190606765683</v>
      </c>
      <c r="Y22" s="7">
        <v>9.7314738902698199</v>
      </c>
      <c r="Z22" s="10" t="s">
        <v>19</v>
      </c>
      <c r="AA22" s="10" t="s">
        <v>19</v>
      </c>
      <c r="AB22" s="10" t="s">
        <v>19</v>
      </c>
      <c r="AC22" s="7">
        <v>0.60169660540357595</v>
      </c>
      <c r="AD22" s="7">
        <v>0.68721442726597504</v>
      </c>
      <c r="AE22" s="7">
        <v>0.76054703524900702</v>
      </c>
    </row>
    <row r="23" spans="1:31" x14ac:dyDescent="0.25">
      <c r="A23" s="6" t="s">
        <v>29</v>
      </c>
      <c r="B23" s="7">
        <v>154.720293981662</v>
      </c>
      <c r="C23" s="8">
        <v>159.65416802739799</v>
      </c>
      <c r="D23" s="8">
        <v>161.65881702815099</v>
      </c>
      <c r="E23" s="8">
        <v>160.032687949262</v>
      </c>
      <c r="F23" s="8">
        <v>160.22331843022999</v>
      </c>
      <c r="G23" s="7">
        <v>156.98236606511799</v>
      </c>
      <c r="H23" s="7">
        <v>33.5973159255459</v>
      </c>
      <c r="I23" s="8">
        <v>28.205953084934301</v>
      </c>
      <c r="J23" s="8">
        <v>25.539923131495701</v>
      </c>
      <c r="K23" s="8">
        <v>28.004068027600098</v>
      </c>
      <c r="L23" s="8">
        <v>28.909473134348701</v>
      </c>
      <c r="M23" s="7">
        <v>33.233881148049001</v>
      </c>
      <c r="N23" s="7">
        <v>66.4026840744541</v>
      </c>
      <c r="O23" s="8">
        <v>71.794046915065707</v>
      </c>
      <c r="P23" s="8">
        <v>74.460076868504302</v>
      </c>
      <c r="Q23" s="8">
        <v>71.995931972399902</v>
      </c>
      <c r="R23" s="8">
        <v>71.090526865651299</v>
      </c>
      <c r="S23" s="7">
        <v>66.766118851951006</v>
      </c>
      <c r="T23" s="8">
        <v>26.699909626658901</v>
      </c>
      <c r="U23" s="7">
        <v>31.904239540476301</v>
      </c>
      <c r="V23" s="8">
        <v>33.701221840659201</v>
      </c>
      <c r="W23" s="7">
        <v>32.262744982011803</v>
      </c>
      <c r="X23" s="8">
        <v>33.4260865086165</v>
      </c>
      <c r="Y23" s="7">
        <v>30.325868649159599</v>
      </c>
      <c r="Z23" s="8">
        <v>2.6552945642478201</v>
      </c>
      <c r="AA23" s="8">
        <v>3.49530992556527</v>
      </c>
      <c r="AB23" s="8">
        <v>3.8017305142226099</v>
      </c>
      <c r="AC23" s="8">
        <v>3.79270072154379</v>
      </c>
      <c r="AD23" s="7">
        <v>4.7916911691014796</v>
      </c>
      <c r="AE23" s="7">
        <v>5.2797160278007302</v>
      </c>
    </row>
    <row r="24" spans="1:31" x14ac:dyDescent="0.25">
      <c r="A24" s="6" t="s">
        <v>30</v>
      </c>
      <c r="B24" s="7">
        <v>161.750512572221</v>
      </c>
      <c r="C24" s="7">
        <v>159.166519793877</v>
      </c>
      <c r="D24" s="7">
        <v>163.33134305627601</v>
      </c>
      <c r="E24" s="7">
        <v>168.21709956044401</v>
      </c>
      <c r="F24" s="7">
        <v>160.945036082641</v>
      </c>
      <c r="G24" s="7">
        <v>162.305233758958</v>
      </c>
      <c r="H24" s="7">
        <v>25.291546734175999</v>
      </c>
      <c r="I24" s="7">
        <v>28.977637504082999</v>
      </c>
      <c r="J24" s="7">
        <v>24.0494566014548</v>
      </c>
      <c r="K24" s="7">
        <v>21.326591012602002</v>
      </c>
      <c r="L24" s="7">
        <v>26.595866677259998</v>
      </c>
      <c r="M24" s="7">
        <v>28.4168689673564</v>
      </c>
      <c r="N24" s="7">
        <v>74.708453265824005</v>
      </c>
      <c r="O24" s="7">
        <v>71.022362495916994</v>
      </c>
      <c r="P24" s="7">
        <v>75.950543398545193</v>
      </c>
      <c r="Q24" s="7">
        <v>78.673408987398005</v>
      </c>
      <c r="R24" s="7">
        <v>73.404133322739995</v>
      </c>
      <c r="S24" s="7">
        <v>71.583131032643607</v>
      </c>
      <c r="T24" s="7">
        <v>34.862653607517998</v>
      </c>
      <c r="U24" s="7">
        <v>32.423193824559498</v>
      </c>
      <c r="V24" s="7">
        <v>35.640636994997699</v>
      </c>
      <c r="W24" s="7">
        <v>42.5093053795499</v>
      </c>
      <c r="X24" s="7">
        <v>34.494738165052098</v>
      </c>
      <c r="Y24" s="7">
        <v>35.830922659127303</v>
      </c>
      <c r="Z24" s="7">
        <v>3.4716185252768699</v>
      </c>
      <c r="AA24" s="7">
        <v>3.5719045387827699</v>
      </c>
      <c r="AB24" s="7">
        <v>4.1812260909572299</v>
      </c>
      <c r="AC24" s="7">
        <v>6.5626562459853801</v>
      </c>
      <c r="AD24" s="7">
        <v>3.5676194178621801</v>
      </c>
      <c r="AE24" s="7">
        <v>5.6110932190664</v>
      </c>
    </row>
    <row r="25" spans="1:31" x14ac:dyDescent="0.25">
      <c r="A25" s="29" t="s">
        <v>31</v>
      </c>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row>
    <row r="26" spans="1:31" x14ac:dyDescent="0.25">
      <c r="A26" s="6" t="s">
        <v>32</v>
      </c>
      <c r="B26" s="7">
        <v>130.25288477059101</v>
      </c>
      <c r="C26" s="8">
        <v>134.65321293669399</v>
      </c>
      <c r="D26" s="8">
        <v>136.72859738332301</v>
      </c>
      <c r="E26" s="8">
        <v>133.10368918650499</v>
      </c>
      <c r="F26" s="8">
        <v>133.30207102792701</v>
      </c>
      <c r="G26" s="7">
        <v>129.98426471919899</v>
      </c>
      <c r="H26" s="7">
        <v>64.995368160406997</v>
      </c>
      <c r="I26" s="7">
        <v>59.492599009159598</v>
      </c>
      <c r="J26" s="8">
        <v>55.420969575108998</v>
      </c>
      <c r="K26" s="7">
        <v>59.301479000446101</v>
      </c>
      <c r="L26" s="7">
        <v>59.868939356722798</v>
      </c>
      <c r="M26" s="7">
        <v>63.725149849318498</v>
      </c>
      <c r="N26" s="7">
        <v>35.004631839593003</v>
      </c>
      <c r="O26" s="7">
        <v>40.507400990840402</v>
      </c>
      <c r="P26" s="8">
        <v>44.579030424891002</v>
      </c>
      <c r="Q26" s="7">
        <v>40.698520999553899</v>
      </c>
      <c r="R26" s="7">
        <v>40.131060643277202</v>
      </c>
      <c r="S26" s="7">
        <v>36.274850150681502</v>
      </c>
      <c r="T26" s="7">
        <v>6.87477949988339</v>
      </c>
      <c r="U26" s="7">
        <v>8.0502936332441308</v>
      </c>
      <c r="V26" s="7">
        <v>9.1001697709003597</v>
      </c>
      <c r="W26" s="7">
        <v>7.0563497220726497</v>
      </c>
      <c r="X26" s="7">
        <v>8.6478846362826296</v>
      </c>
      <c r="Y26" s="7">
        <v>7.3491300813807499</v>
      </c>
      <c r="Z26" s="10" t="s">
        <v>19</v>
      </c>
      <c r="AA26" s="10" t="s">
        <v>19</v>
      </c>
      <c r="AB26" s="10" t="s">
        <v>19</v>
      </c>
      <c r="AC26" s="10" t="s">
        <v>19</v>
      </c>
      <c r="AD26" s="7">
        <v>0.61189485742545402</v>
      </c>
      <c r="AE26" s="7">
        <v>0.50778943487529205</v>
      </c>
    </row>
    <row r="27" spans="1:31" x14ac:dyDescent="0.25">
      <c r="A27" s="6" t="s">
        <v>33</v>
      </c>
      <c r="B27" s="8">
        <v>137.91290071601</v>
      </c>
      <c r="C27" s="8">
        <v>141.792643826025</v>
      </c>
      <c r="D27" s="8">
        <v>139.37382545435199</v>
      </c>
      <c r="E27" s="8">
        <v>138.590681303439</v>
      </c>
      <c r="F27" s="8">
        <v>136.45416203211701</v>
      </c>
      <c r="G27" s="7">
        <v>131.68297033231201</v>
      </c>
      <c r="H27" s="8">
        <v>53.515794423019102</v>
      </c>
      <c r="I27" s="8">
        <v>48.869434157363898</v>
      </c>
      <c r="J27" s="8">
        <v>51.106006588726999</v>
      </c>
      <c r="K27" s="8">
        <v>53.687819389593301</v>
      </c>
      <c r="L27" s="8">
        <v>55.411186489144598</v>
      </c>
      <c r="M27" s="7">
        <v>61.5078002783264</v>
      </c>
      <c r="N27" s="8">
        <v>46.484205576980898</v>
      </c>
      <c r="O27" s="8">
        <v>51.130565842636102</v>
      </c>
      <c r="P27" s="8">
        <v>48.893993411273001</v>
      </c>
      <c r="Q27" s="8">
        <v>46.312180610406699</v>
      </c>
      <c r="R27" s="8">
        <v>44.588813510855402</v>
      </c>
      <c r="S27" s="7">
        <v>38.4921997216736</v>
      </c>
      <c r="T27" s="7">
        <v>11.5218028867677</v>
      </c>
      <c r="U27" s="8">
        <v>13.916098942221501</v>
      </c>
      <c r="V27" s="7">
        <v>12.1643652044091</v>
      </c>
      <c r="W27" s="7">
        <v>12.449318409422499</v>
      </c>
      <c r="X27" s="7">
        <v>11.478670257134</v>
      </c>
      <c r="Y27" s="7">
        <v>10.053653115253001</v>
      </c>
      <c r="Z27" s="10" t="s">
        <v>19</v>
      </c>
      <c r="AA27" s="7">
        <v>0.72926581568115301</v>
      </c>
      <c r="AB27" s="10" t="s">
        <v>19</v>
      </c>
      <c r="AC27" s="7">
        <v>0.73795385354329301</v>
      </c>
      <c r="AD27" s="10" t="s">
        <v>19</v>
      </c>
      <c r="AE27" s="7">
        <v>0.69403456631762594</v>
      </c>
    </row>
    <row r="28" spans="1:31" x14ac:dyDescent="0.25">
      <c r="A28" s="6" t="s">
        <v>34</v>
      </c>
      <c r="B28" s="8">
        <v>148.167298439327</v>
      </c>
      <c r="C28" s="8">
        <v>150.20908553023</v>
      </c>
      <c r="D28" s="8">
        <v>151.54174650062799</v>
      </c>
      <c r="E28" s="8">
        <v>148.653776433676</v>
      </c>
      <c r="F28" s="8">
        <v>147.44616175195699</v>
      </c>
      <c r="G28" s="7">
        <v>140.58505987573301</v>
      </c>
      <c r="H28" s="8">
        <v>40.537674044497301</v>
      </c>
      <c r="I28" s="8">
        <v>37.025997574441497</v>
      </c>
      <c r="J28" s="8">
        <v>34.7492559297526</v>
      </c>
      <c r="K28" s="8">
        <v>39.128796002484201</v>
      </c>
      <c r="L28" s="8">
        <v>41.463489442054701</v>
      </c>
      <c r="M28" s="7">
        <v>50.466672093656101</v>
      </c>
      <c r="N28" s="8">
        <v>59.462325955502799</v>
      </c>
      <c r="O28" s="8">
        <v>62.974002425558403</v>
      </c>
      <c r="P28" s="8">
        <v>65.250744070247407</v>
      </c>
      <c r="Q28" s="8">
        <v>60.8712039975157</v>
      </c>
      <c r="R28" s="8">
        <v>58.536510557945299</v>
      </c>
      <c r="S28" s="7">
        <v>49.533327906343899</v>
      </c>
      <c r="T28" s="8">
        <v>18.169933995236299</v>
      </c>
      <c r="U28" s="8">
        <v>18.972973186674501</v>
      </c>
      <c r="V28" s="8">
        <v>19.602392535795399</v>
      </c>
      <c r="W28" s="8">
        <v>17.992524198988502</v>
      </c>
      <c r="X28" s="8">
        <v>18.093374057548001</v>
      </c>
      <c r="Y28" s="7">
        <v>13.672889071846299</v>
      </c>
      <c r="Z28" s="7">
        <v>0.98628398582601695</v>
      </c>
      <c r="AA28" s="7">
        <v>0.947336989632105</v>
      </c>
      <c r="AB28" s="7">
        <v>0.89996605287235698</v>
      </c>
      <c r="AC28" s="7">
        <v>0.92462487758615497</v>
      </c>
      <c r="AD28" s="7">
        <v>1.13927646999687</v>
      </c>
      <c r="AE28" s="7">
        <v>0.93134295119586397</v>
      </c>
    </row>
    <row r="29" spans="1:31" x14ac:dyDescent="0.25">
      <c r="A29" s="6" t="s">
        <v>35</v>
      </c>
      <c r="B29" s="8">
        <v>161.45490240009701</v>
      </c>
      <c r="C29" s="8">
        <v>164.242246731091</v>
      </c>
      <c r="D29" s="8">
        <v>164.462389440604</v>
      </c>
      <c r="E29" s="8">
        <v>163.20740428396201</v>
      </c>
      <c r="F29" s="8">
        <v>161.458170463649</v>
      </c>
      <c r="G29" s="7">
        <v>158.75747147722399</v>
      </c>
      <c r="H29" s="8">
        <v>25.9442174332011</v>
      </c>
      <c r="I29" s="8">
        <v>23.909338672438601</v>
      </c>
      <c r="J29" s="8">
        <v>23.415494791852598</v>
      </c>
      <c r="K29" s="8">
        <v>25.390624992365399</v>
      </c>
      <c r="L29" s="8">
        <v>28.190448108309599</v>
      </c>
      <c r="M29" s="7">
        <v>32.192266881003299</v>
      </c>
      <c r="N29" s="8">
        <v>74.055782566798896</v>
      </c>
      <c r="O29" s="8">
        <v>76.090661327561406</v>
      </c>
      <c r="P29" s="8">
        <v>76.584505208147405</v>
      </c>
      <c r="Q29" s="8">
        <v>74.609375007634597</v>
      </c>
      <c r="R29" s="8">
        <v>71.809551891690404</v>
      </c>
      <c r="S29" s="7">
        <v>67.807733118996694</v>
      </c>
      <c r="T29" s="7">
        <v>34.260452596356998</v>
      </c>
      <c r="U29" s="8">
        <v>38.006427356584702</v>
      </c>
      <c r="V29" s="8">
        <v>37.703327165312601</v>
      </c>
      <c r="W29" s="8">
        <v>36.8071750601651</v>
      </c>
      <c r="X29" s="8">
        <v>35.709871308242199</v>
      </c>
      <c r="Y29" s="7">
        <v>32.826287764097899</v>
      </c>
      <c r="Z29" s="8">
        <v>3.9503779069765899</v>
      </c>
      <c r="AA29" s="7">
        <v>4.6984280670164704</v>
      </c>
      <c r="AB29" s="7">
        <v>4.6577519283003204</v>
      </c>
      <c r="AC29" s="7">
        <v>4.9781757231785804</v>
      </c>
      <c r="AD29" s="7">
        <v>5.3606352964567803</v>
      </c>
      <c r="AE29" s="7">
        <v>6.0311571214308399</v>
      </c>
    </row>
    <row r="30" spans="1:31" x14ac:dyDescent="0.25">
      <c r="A30" s="29" t="s">
        <v>36</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row>
    <row r="31" spans="1:31" x14ac:dyDescent="0.25">
      <c r="A31" s="6" t="s">
        <v>37</v>
      </c>
      <c r="B31" s="8">
        <v>148.550552418938</v>
      </c>
      <c r="C31" s="8">
        <v>152.30294368690701</v>
      </c>
      <c r="D31" s="8">
        <v>152.421721856576</v>
      </c>
      <c r="E31" s="8">
        <v>150.07311133456801</v>
      </c>
      <c r="F31" s="8">
        <v>149.28381502303799</v>
      </c>
      <c r="G31" s="7">
        <v>145.45955239608401</v>
      </c>
      <c r="H31" s="8">
        <v>41.072773932520299</v>
      </c>
      <c r="I31" s="8">
        <v>36.9191322500807</v>
      </c>
      <c r="J31" s="8">
        <v>36.283316459787599</v>
      </c>
      <c r="K31" s="8">
        <v>39.654733837496003</v>
      </c>
      <c r="L31" s="8">
        <v>41.546050809896002</v>
      </c>
      <c r="M31" s="7">
        <v>46.3835350815338</v>
      </c>
      <c r="N31" s="8">
        <v>58.927226067479701</v>
      </c>
      <c r="O31" s="8">
        <v>63.0808677499193</v>
      </c>
      <c r="P31" s="8">
        <v>63.716683540212401</v>
      </c>
      <c r="Q31" s="8">
        <v>60.345266162503997</v>
      </c>
      <c r="R31" s="8">
        <v>58.453949190103998</v>
      </c>
      <c r="S31" s="7">
        <v>53.6164649184662</v>
      </c>
      <c r="T31" s="7">
        <v>21.526863448122199</v>
      </c>
      <c r="U31" s="8">
        <v>24.832421335819401</v>
      </c>
      <c r="V31" s="8">
        <v>24.562045708486099</v>
      </c>
      <c r="W31" s="7">
        <v>22.9012438641678</v>
      </c>
      <c r="X31" s="8">
        <v>23.540955414187302</v>
      </c>
      <c r="Y31" s="7">
        <v>20.885414401006798</v>
      </c>
      <c r="Z31" s="8">
        <v>1.9976324866147399</v>
      </c>
      <c r="AA31" s="7">
        <v>2.5311731696819</v>
      </c>
      <c r="AB31" s="8">
        <v>2.46879859365924</v>
      </c>
      <c r="AC31" s="8">
        <v>2.4125476881801999</v>
      </c>
      <c r="AD31" s="7">
        <v>2.9863570838859199</v>
      </c>
      <c r="AE31" s="7">
        <v>3.2174790344841901</v>
      </c>
    </row>
    <row r="32" spans="1:31" x14ac:dyDescent="0.25">
      <c r="A32" s="6" t="s">
        <v>38</v>
      </c>
      <c r="B32" s="10" t="s">
        <v>39</v>
      </c>
      <c r="C32" s="10" t="s">
        <v>39</v>
      </c>
      <c r="D32" s="10" t="s">
        <v>39</v>
      </c>
      <c r="E32" s="7">
        <v>173.410260428703</v>
      </c>
      <c r="F32" s="10" t="s">
        <v>39</v>
      </c>
      <c r="G32" s="10" t="s">
        <v>39</v>
      </c>
      <c r="H32" s="10" t="s">
        <v>39</v>
      </c>
      <c r="I32" s="10" t="s">
        <v>39</v>
      </c>
      <c r="J32" s="10" t="s">
        <v>39</v>
      </c>
      <c r="K32" s="7">
        <v>15.625932389029</v>
      </c>
      <c r="L32" s="10" t="s">
        <v>39</v>
      </c>
      <c r="M32" s="10" t="s">
        <v>39</v>
      </c>
      <c r="N32" s="10" t="s">
        <v>39</v>
      </c>
      <c r="O32" s="10" t="s">
        <v>39</v>
      </c>
      <c r="P32" s="10" t="s">
        <v>39</v>
      </c>
      <c r="Q32" s="7">
        <v>84.374067610970997</v>
      </c>
      <c r="R32" s="10" t="s">
        <v>39</v>
      </c>
      <c r="S32" s="10" t="s">
        <v>39</v>
      </c>
      <c r="T32" s="10" t="s">
        <v>39</v>
      </c>
      <c r="U32" s="10" t="s">
        <v>39</v>
      </c>
      <c r="V32" s="10" t="s">
        <v>39</v>
      </c>
      <c r="W32" s="7">
        <v>48.394600520637198</v>
      </c>
      <c r="X32" s="10" t="s">
        <v>39</v>
      </c>
      <c r="Y32" s="10" t="s">
        <v>39</v>
      </c>
      <c r="Z32" s="10" t="s">
        <v>39</v>
      </c>
      <c r="AA32" s="10" t="s">
        <v>39</v>
      </c>
      <c r="AB32" s="10" t="s">
        <v>39</v>
      </c>
      <c r="AC32" s="7">
        <v>7.7410184528814296</v>
      </c>
      <c r="AD32" s="10" t="s">
        <v>39</v>
      </c>
      <c r="AE32" s="10" t="s">
        <v>39</v>
      </c>
    </row>
    <row r="33" spans="1:31" x14ac:dyDescent="0.25">
      <c r="A33" s="29" t="s">
        <v>40</v>
      </c>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row>
    <row r="34" spans="1:31" x14ac:dyDescent="0.25">
      <c r="A34" s="6" t="s">
        <v>41</v>
      </c>
      <c r="B34" s="10" t="s">
        <v>17</v>
      </c>
      <c r="C34" s="7">
        <v>137.68626830049601</v>
      </c>
      <c r="D34" s="7">
        <v>134.85850130204599</v>
      </c>
      <c r="E34" s="7">
        <v>133.083498885029</v>
      </c>
      <c r="F34" s="7">
        <v>137.897519667453</v>
      </c>
      <c r="G34" s="7">
        <v>137.586531307179</v>
      </c>
      <c r="H34" s="10" t="s">
        <v>17</v>
      </c>
      <c r="I34" s="7">
        <v>53.585414813253401</v>
      </c>
      <c r="J34" s="7">
        <v>57.7176527236034</v>
      </c>
      <c r="K34" s="7">
        <v>60.271446076801901</v>
      </c>
      <c r="L34" s="7">
        <v>54.216589099754799</v>
      </c>
      <c r="M34" s="7">
        <v>56.577136481942098</v>
      </c>
      <c r="N34" s="10" t="s">
        <v>17</v>
      </c>
      <c r="O34" s="7">
        <v>46.414585186746599</v>
      </c>
      <c r="P34" s="7">
        <v>42.2823472763966</v>
      </c>
      <c r="Q34" s="7">
        <v>39.728553923198099</v>
      </c>
      <c r="R34" s="7">
        <v>45.783410900245201</v>
      </c>
      <c r="S34" s="7">
        <v>43.422863518057902</v>
      </c>
      <c r="T34" s="10" t="s">
        <v>17</v>
      </c>
      <c r="U34" s="7">
        <v>11.6806762363804</v>
      </c>
      <c r="V34" s="7">
        <v>10.3771557736584</v>
      </c>
      <c r="W34" s="7">
        <v>9.3976297909824797</v>
      </c>
      <c r="X34" s="7">
        <v>13.311741848405299</v>
      </c>
      <c r="Y34" s="7">
        <v>15.285023674218699</v>
      </c>
      <c r="Z34" s="10" t="s">
        <v>17</v>
      </c>
      <c r="AA34" s="10" t="s">
        <v>19</v>
      </c>
      <c r="AB34" s="10" t="s">
        <v>19</v>
      </c>
      <c r="AC34" s="7">
        <v>0.62946643414747205</v>
      </c>
      <c r="AD34" s="7">
        <v>0.81525474285303501</v>
      </c>
      <c r="AE34" s="7">
        <v>2.0442974571634598</v>
      </c>
    </row>
    <row r="35" spans="1:31" x14ac:dyDescent="0.25">
      <c r="A35" s="6" t="s">
        <v>42</v>
      </c>
      <c r="B35" s="10" t="s">
        <v>17</v>
      </c>
      <c r="C35" s="8">
        <v>152.61515676172499</v>
      </c>
      <c r="D35" s="8">
        <v>152.73794638585801</v>
      </c>
      <c r="E35" s="8">
        <v>150.702042298653</v>
      </c>
      <c r="F35" s="8">
        <v>149.753455378854</v>
      </c>
      <c r="G35" s="7">
        <v>145.970189478733</v>
      </c>
      <c r="H35" s="10" t="s">
        <v>17</v>
      </c>
      <c r="I35" s="8">
        <v>36.563139441369202</v>
      </c>
      <c r="J35" s="8">
        <v>35.897392769171297</v>
      </c>
      <c r="K35" s="8">
        <v>38.891532867289101</v>
      </c>
      <c r="L35" s="8">
        <v>41.023440432683401</v>
      </c>
      <c r="M35" s="7">
        <v>45.722387242348702</v>
      </c>
      <c r="N35" s="10" t="s">
        <v>17</v>
      </c>
      <c r="O35" s="8">
        <v>63.436860558630798</v>
      </c>
      <c r="P35" s="8">
        <v>64.102607230828696</v>
      </c>
      <c r="Q35" s="8">
        <v>61.108467132710899</v>
      </c>
      <c r="R35" s="8">
        <v>58.976559567316599</v>
      </c>
      <c r="S35" s="7">
        <v>54.277612757651298</v>
      </c>
      <c r="T35" s="10" t="s">
        <v>17</v>
      </c>
      <c r="U35" s="8">
        <v>25.113343410652799</v>
      </c>
      <c r="V35" s="8">
        <v>24.817443636710099</v>
      </c>
      <c r="W35" s="7">
        <v>23.401128193071902</v>
      </c>
      <c r="X35" s="8">
        <v>23.962870650770501</v>
      </c>
      <c r="Y35" s="7">
        <v>21.248650717806498</v>
      </c>
      <c r="Z35" s="10" t="s">
        <v>17</v>
      </c>
      <c r="AA35" s="7">
        <v>2.5806809637173198</v>
      </c>
      <c r="AB35" s="8">
        <v>2.5102738645571798</v>
      </c>
      <c r="AC35" s="7">
        <v>2.47855478607437</v>
      </c>
      <c r="AD35" s="7">
        <v>3.0759066032084399</v>
      </c>
      <c r="AE35" s="7">
        <v>3.29357053878672</v>
      </c>
    </row>
    <row r="36" spans="1:31" x14ac:dyDescent="0.25">
      <c r="A36" s="29" t="s">
        <v>43</v>
      </c>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row>
    <row r="37" spans="1:31" x14ac:dyDescent="0.25">
      <c r="A37" s="6" t="s">
        <v>44</v>
      </c>
      <c r="B37" s="10" t="s">
        <v>17</v>
      </c>
      <c r="C37" s="8">
        <v>152.00805654353499</v>
      </c>
      <c r="D37" s="8">
        <v>149.32605560243701</v>
      </c>
      <c r="E37" s="7">
        <v>147.64137911298999</v>
      </c>
      <c r="F37" s="8">
        <v>148.532461819735</v>
      </c>
      <c r="G37" s="7">
        <v>144.81805637553001</v>
      </c>
      <c r="H37" s="10" t="s">
        <v>17</v>
      </c>
      <c r="I37" s="8">
        <v>38.967095972570299</v>
      </c>
      <c r="J37" s="8">
        <v>40.874798959808103</v>
      </c>
      <c r="K37" s="8">
        <v>43.049707474730802</v>
      </c>
      <c r="L37" s="8">
        <v>42.897441719615401</v>
      </c>
      <c r="M37" s="7">
        <v>48.365656292483301</v>
      </c>
      <c r="N37" s="10" t="s">
        <v>17</v>
      </c>
      <c r="O37" s="8">
        <v>61.032904027429701</v>
      </c>
      <c r="P37" s="8">
        <v>59.125201040191897</v>
      </c>
      <c r="Q37" s="8">
        <v>56.950292525269198</v>
      </c>
      <c r="R37" s="8">
        <v>57.102558280384599</v>
      </c>
      <c r="S37" s="7">
        <v>51.634343707516699</v>
      </c>
      <c r="T37" s="10" t="s">
        <v>17</v>
      </c>
      <c r="U37" s="7">
        <v>25.442198842685698</v>
      </c>
      <c r="V37" s="7">
        <v>22.372697335877401</v>
      </c>
      <c r="W37" s="7">
        <v>22.041569466503201</v>
      </c>
      <c r="X37" s="7">
        <v>24.052033729536699</v>
      </c>
      <c r="Y37" s="7">
        <v>21.634380694443099</v>
      </c>
      <c r="Z37" s="10" t="s">
        <v>17</v>
      </c>
      <c r="AA37" s="7">
        <v>3.5982237876649199</v>
      </c>
      <c r="AB37" s="7">
        <v>2.5698450007296501</v>
      </c>
      <c r="AC37" s="7">
        <v>2.4952776795574301</v>
      </c>
      <c r="AD37" s="7">
        <v>3.30522337535138</v>
      </c>
      <c r="AE37" s="7">
        <v>3.6766611001077099</v>
      </c>
    </row>
    <row r="38" spans="1:31" x14ac:dyDescent="0.25">
      <c r="A38" s="6" t="s">
        <v>45</v>
      </c>
      <c r="B38" s="10" t="s">
        <v>17</v>
      </c>
      <c r="C38" s="8">
        <v>156.913556822565</v>
      </c>
      <c r="D38" s="8">
        <v>157.74591513243601</v>
      </c>
      <c r="E38" s="8">
        <v>154.60377751125199</v>
      </c>
      <c r="F38" s="8">
        <v>153.72935678993301</v>
      </c>
      <c r="G38" s="7">
        <v>150.07378528868901</v>
      </c>
      <c r="H38" s="10" t="s">
        <v>17</v>
      </c>
      <c r="I38" s="8">
        <v>31.8868489962518</v>
      </c>
      <c r="J38" s="8">
        <v>30.8129215380727</v>
      </c>
      <c r="K38" s="8">
        <v>34.5544931388633</v>
      </c>
      <c r="L38" s="8">
        <v>36.739227573349602</v>
      </c>
      <c r="M38" s="7">
        <v>41.630311863889197</v>
      </c>
      <c r="N38" s="10" t="s">
        <v>17</v>
      </c>
      <c r="O38" s="8">
        <v>68.1131510037482</v>
      </c>
      <c r="P38" s="8">
        <v>69.1870784619273</v>
      </c>
      <c r="Q38" s="8">
        <v>65.445506861136707</v>
      </c>
      <c r="R38" s="8">
        <v>63.260772426650398</v>
      </c>
      <c r="S38" s="7">
        <v>58.369688136110803</v>
      </c>
      <c r="T38" s="10" t="s">
        <v>17</v>
      </c>
      <c r="U38" s="7">
        <v>30.4406434567064</v>
      </c>
      <c r="V38" s="8">
        <v>30.5214089442084</v>
      </c>
      <c r="W38" s="7">
        <v>27.617864739651601</v>
      </c>
      <c r="X38" s="7">
        <v>28.291833803722401</v>
      </c>
      <c r="Y38" s="7">
        <v>25.223043109668801</v>
      </c>
      <c r="Z38" s="10" t="s">
        <v>17</v>
      </c>
      <c r="AA38" s="7">
        <v>3.2446478778662602</v>
      </c>
      <c r="AB38" s="7">
        <v>3.6556742395661601</v>
      </c>
      <c r="AC38" s="7">
        <v>3.4657835645358501</v>
      </c>
      <c r="AD38" s="7">
        <v>4.1130744905088799</v>
      </c>
      <c r="AE38" s="7">
        <v>4.3749999151440804</v>
      </c>
    </row>
    <row r="39" spans="1:31" x14ac:dyDescent="0.25">
      <c r="A39" s="6" t="s">
        <v>46</v>
      </c>
      <c r="B39" s="10" t="s">
        <v>17</v>
      </c>
      <c r="C39" s="8">
        <v>150.53258030247099</v>
      </c>
      <c r="D39" s="8">
        <v>151.143203116123</v>
      </c>
      <c r="E39" s="8">
        <v>149.849137962947</v>
      </c>
      <c r="F39" s="8">
        <v>147.24913177603901</v>
      </c>
      <c r="G39" s="7">
        <v>143.68539549386301</v>
      </c>
      <c r="H39" s="10" t="s">
        <v>17</v>
      </c>
      <c r="I39" s="8">
        <v>37.504173453607002</v>
      </c>
      <c r="J39" s="8">
        <v>36.720257296028201</v>
      </c>
      <c r="K39" s="8">
        <v>38.576708798628999</v>
      </c>
      <c r="L39" s="7">
        <v>42.583910513890999</v>
      </c>
      <c r="M39" s="7">
        <v>46.892494406590103</v>
      </c>
      <c r="N39" s="10" t="s">
        <v>17</v>
      </c>
      <c r="O39" s="8">
        <v>62.495826546392998</v>
      </c>
      <c r="P39" s="8">
        <v>63.279742703971799</v>
      </c>
      <c r="Q39" s="8">
        <v>61.423291201371001</v>
      </c>
      <c r="R39" s="7">
        <v>57.416089486109001</v>
      </c>
      <c r="S39" s="7">
        <v>53.107505593409897</v>
      </c>
      <c r="T39" s="10" t="s">
        <v>17</v>
      </c>
      <c r="U39" s="7">
        <v>22.065785866598901</v>
      </c>
      <c r="V39" s="8">
        <v>22.175843814688001</v>
      </c>
      <c r="W39" s="7">
        <v>21.439742819643101</v>
      </c>
      <c r="X39" s="7">
        <v>19.531574502417399</v>
      </c>
      <c r="Y39" s="7">
        <v>17.3670397667732</v>
      </c>
      <c r="Z39" s="10" t="s">
        <v>17</v>
      </c>
      <c r="AA39" s="7">
        <v>1.4746278384029501</v>
      </c>
      <c r="AB39" s="7">
        <v>1.18135721457361</v>
      </c>
      <c r="AC39" s="7">
        <v>1.73007857560706</v>
      </c>
      <c r="AD39" s="7">
        <v>1.5566737922171601</v>
      </c>
      <c r="AE39" s="7">
        <v>1.5755497645615599</v>
      </c>
    </row>
    <row r="40" spans="1:31" x14ac:dyDescent="0.25">
      <c r="A40" s="6" t="s">
        <v>47</v>
      </c>
      <c r="B40" s="10" t="s">
        <v>17</v>
      </c>
      <c r="C40" s="8">
        <v>150.560378690634</v>
      </c>
      <c r="D40" s="8">
        <v>153.05738522125</v>
      </c>
      <c r="E40" s="8">
        <v>151.687927394795</v>
      </c>
      <c r="F40" s="7">
        <v>147.60660093334701</v>
      </c>
      <c r="G40" s="7">
        <v>145.20422112539501</v>
      </c>
      <c r="H40" s="10" t="s">
        <v>17</v>
      </c>
      <c r="I40" s="8">
        <v>37.143212836005397</v>
      </c>
      <c r="J40" s="8">
        <v>34.231374537542401</v>
      </c>
      <c r="K40" s="8">
        <v>37.757891459108897</v>
      </c>
      <c r="L40" s="7">
        <v>42.042449272892298</v>
      </c>
      <c r="M40" s="7">
        <v>45.101537567219097</v>
      </c>
      <c r="N40" s="10" t="s">
        <v>17</v>
      </c>
      <c r="O40" s="8">
        <v>62.856787163994603</v>
      </c>
      <c r="P40" s="8">
        <v>65.768625462457607</v>
      </c>
      <c r="Q40" s="8">
        <v>62.242108540891103</v>
      </c>
      <c r="R40" s="7">
        <v>57.957550727107702</v>
      </c>
      <c r="S40" s="7">
        <v>54.898462432780903</v>
      </c>
      <c r="T40" s="10" t="s">
        <v>17</v>
      </c>
      <c r="U40" s="7">
        <v>21.1855509331631</v>
      </c>
      <c r="V40" s="8">
        <v>24.206504878521201</v>
      </c>
      <c r="W40" s="7">
        <v>23.478572006202899</v>
      </c>
      <c r="X40" s="7">
        <v>19.8096995155366</v>
      </c>
      <c r="Y40" s="7">
        <v>19.186763736315498</v>
      </c>
      <c r="Z40" s="10" t="s">
        <v>17</v>
      </c>
      <c r="AA40" s="7">
        <v>1.08704698010001</v>
      </c>
      <c r="AB40" s="7">
        <v>1.78809646133408</v>
      </c>
      <c r="AC40" s="7">
        <v>2.0937641755890701</v>
      </c>
      <c r="AD40" s="7">
        <v>1.35074184745715</v>
      </c>
      <c r="AE40" s="7">
        <v>1.9848032642953199</v>
      </c>
    </row>
    <row r="41" spans="1:31" x14ac:dyDescent="0.25">
      <c r="A41" s="29" t="s">
        <v>48</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row>
    <row r="42" spans="1:31" x14ac:dyDescent="0.25">
      <c r="A42" s="6" t="s">
        <v>49</v>
      </c>
      <c r="B42" s="7">
        <v>151.09261171449299</v>
      </c>
      <c r="C42" s="10" t="s">
        <v>39</v>
      </c>
      <c r="D42" s="8">
        <v>156.280331753252</v>
      </c>
      <c r="E42" s="8">
        <v>155.90045301224899</v>
      </c>
      <c r="F42" s="7">
        <v>153.84005532588299</v>
      </c>
      <c r="G42" s="7">
        <v>150.64869067687101</v>
      </c>
      <c r="H42" s="7">
        <v>37.439187637947299</v>
      </c>
      <c r="I42" s="10" t="s">
        <v>39</v>
      </c>
      <c r="J42" s="8">
        <v>32.281784822437302</v>
      </c>
      <c r="K42" s="8">
        <v>32.759722815616101</v>
      </c>
      <c r="L42" s="7">
        <v>36.911988266220298</v>
      </c>
      <c r="M42" s="7">
        <v>41.512324819314799</v>
      </c>
      <c r="N42" s="7">
        <v>62.560812362052701</v>
      </c>
      <c r="O42" s="10" t="s">
        <v>39</v>
      </c>
      <c r="P42" s="8">
        <v>67.718215177562698</v>
      </c>
      <c r="Q42" s="8">
        <v>67.240277184383899</v>
      </c>
      <c r="R42" s="7">
        <v>63.088011733779602</v>
      </c>
      <c r="S42" s="7">
        <v>58.487675180685201</v>
      </c>
      <c r="T42" s="7">
        <v>23.959463547705401</v>
      </c>
      <c r="U42" s="10" t="s">
        <v>39</v>
      </c>
      <c r="V42" s="7">
        <v>28.434668655796099</v>
      </c>
      <c r="W42" s="7">
        <v>30.1203851368765</v>
      </c>
      <c r="X42" s="7">
        <v>29.387869443486199</v>
      </c>
      <c r="Y42" s="7">
        <v>26.8211589979176</v>
      </c>
      <c r="Z42" s="8">
        <v>2.19430788480524</v>
      </c>
      <c r="AA42" s="10" t="s">
        <v>39</v>
      </c>
      <c r="AB42" s="7">
        <v>3.6265188162506701</v>
      </c>
      <c r="AC42" s="7">
        <v>4.1966683428936404</v>
      </c>
      <c r="AD42" s="7">
        <v>4.0440000392005899</v>
      </c>
      <c r="AE42" s="7">
        <v>5.3514630091462303</v>
      </c>
    </row>
    <row r="43" spans="1:31" x14ac:dyDescent="0.25">
      <c r="A43" s="6" t="s">
        <v>50</v>
      </c>
      <c r="B43" s="8">
        <v>156.74123469731501</v>
      </c>
      <c r="C43" s="10" t="s">
        <v>39</v>
      </c>
      <c r="D43" s="8">
        <v>156.74588314681401</v>
      </c>
      <c r="E43" s="8">
        <v>157.07217314917099</v>
      </c>
      <c r="F43" s="7">
        <v>153.479356666473</v>
      </c>
      <c r="G43" s="7">
        <v>150.73569024452999</v>
      </c>
      <c r="H43" s="8">
        <v>31.3603800060325</v>
      </c>
      <c r="I43" s="10" t="s">
        <v>39</v>
      </c>
      <c r="J43" s="8">
        <v>30.812994431611401</v>
      </c>
      <c r="K43" s="8">
        <v>31.625426585116902</v>
      </c>
      <c r="L43" s="7">
        <v>36.164061240737198</v>
      </c>
      <c r="M43" s="7">
        <v>39.792511413013102</v>
      </c>
      <c r="N43" s="8">
        <v>68.639619993967401</v>
      </c>
      <c r="O43" s="10" t="s">
        <v>39</v>
      </c>
      <c r="P43" s="8">
        <v>69.187005568388599</v>
      </c>
      <c r="Q43" s="8">
        <v>68.374573414883102</v>
      </c>
      <c r="R43" s="7">
        <v>63.835938759262802</v>
      </c>
      <c r="S43" s="7">
        <v>60.207488586986898</v>
      </c>
      <c r="T43" s="7">
        <v>28.1534867820877</v>
      </c>
      <c r="U43" s="10" t="s">
        <v>39</v>
      </c>
      <c r="V43" s="8">
        <v>29.504894994094698</v>
      </c>
      <c r="W43" s="7">
        <v>29.759630407285801</v>
      </c>
      <c r="X43" s="7">
        <v>27.332764168843301</v>
      </c>
      <c r="Y43" s="7">
        <v>25.190028587540201</v>
      </c>
      <c r="Z43" s="7">
        <v>2.6624684192897901</v>
      </c>
      <c r="AA43" s="10" t="s">
        <v>39</v>
      </c>
      <c r="AB43" s="7">
        <v>2.5028095118153502</v>
      </c>
      <c r="AC43" s="7">
        <v>3.6730470887691502</v>
      </c>
      <c r="AD43" s="7">
        <v>3.28729349951977</v>
      </c>
      <c r="AE43" s="7">
        <v>3.6912622434826599</v>
      </c>
    </row>
    <row r="44" spans="1:31" x14ac:dyDescent="0.25">
      <c r="A44" s="6" t="s">
        <v>51</v>
      </c>
      <c r="B44" s="7">
        <v>145.92034542114999</v>
      </c>
      <c r="C44" s="10" t="s">
        <v>39</v>
      </c>
      <c r="D44" s="8">
        <v>151.798013195301</v>
      </c>
      <c r="E44" s="8">
        <v>148.05797422117999</v>
      </c>
      <c r="F44" s="8">
        <v>146.86512568038901</v>
      </c>
      <c r="G44" s="7">
        <v>143.114920474889</v>
      </c>
      <c r="H44" s="8">
        <v>44.775376630849998</v>
      </c>
      <c r="I44" s="10" t="s">
        <v>39</v>
      </c>
      <c r="J44" s="8">
        <v>36.871156354340897</v>
      </c>
      <c r="K44" s="8">
        <v>41.952291506896401</v>
      </c>
      <c r="L44" s="8">
        <v>44.111988136137299</v>
      </c>
      <c r="M44" s="7">
        <v>49.006425640059298</v>
      </c>
      <c r="N44" s="8">
        <v>55.224623369150102</v>
      </c>
      <c r="O44" s="10" t="s">
        <v>39</v>
      </c>
      <c r="P44" s="8">
        <v>63.128843645659003</v>
      </c>
      <c r="Q44" s="8">
        <v>58.047708493103599</v>
      </c>
      <c r="R44" s="8">
        <v>55.888011863862701</v>
      </c>
      <c r="S44" s="7">
        <v>50.993574359940702</v>
      </c>
      <c r="T44" s="7">
        <v>19.391213706120499</v>
      </c>
      <c r="U44" s="10" t="s">
        <v>39</v>
      </c>
      <c r="V44" s="8">
        <v>22.752145972009401</v>
      </c>
      <c r="W44" s="7">
        <v>20.4191832273135</v>
      </c>
      <c r="X44" s="7">
        <v>20.735572086121799</v>
      </c>
      <c r="Y44" s="7">
        <v>18.4801125638561</v>
      </c>
      <c r="Z44" s="7">
        <v>1.5946420647899999</v>
      </c>
      <c r="AA44" s="10" t="s">
        <v>39</v>
      </c>
      <c r="AB44" s="7">
        <v>2.3068429239801702</v>
      </c>
      <c r="AC44" s="7">
        <v>1.7450003172861801</v>
      </c>
      <c r="AD44" s="7">
        <v>2.1537862440122701</v>
      </c>
      <c r="AE44" s="7">
        <v>2.24185316739463</v>
      </c>
    </row>
    <row r="45" spans="1:31" x14ac:dyDescent="0.25">
      <c r="A45" s="6" t="s">
        <v>52</v>
      </c>
      <c r="B45" s="7">
        <v>148.453012507719</v>
      </c>
      <c r="C45" s="10" t="s">
        <v>39</v>
      </c>
      <c r="D45" s="8">
        <v>150.780758395768</v>
      </c>
      <c r="E45" s="7">
        <v>148.73458030776601</v>
      </c>
      <c r="F45" s="8">
        <v>150.47323860021601</v>
      </c>
      <c r="G45" s="7">
        <v>146.97176541059599</v>
      </c>
      <c r="H45" s="7">
        <v>40.901842437457901</v>
      </c>
      <c r="I45" s="10" t="s">
        <v>39</v>
      </c>
      <c r="J45" s="8">
        <v>38.761288663011499</v>
      </c>
      <c r="K45" s="7">
        <v>41.572965680393203</v>
      </c>
      <c r="L45" s="8">
        <v>39.888263985964798</v>
      </c>
      <c r="M45" s="7">
        <v>44.949556849094499</v>
      </c>
      <c r="N45" s="7">
        <v>59.098157562542198</v>
      </c>
      <c r="O45" s="10" t="s">
        <v>39</v>
      </c>
      <c r="P45" s="8">
        <v>61.238711336988501</v>
      </c>
      <c r="Q45" s="7">
        <v>58.427034319606797</v>
      </c>
      <c r="R45" s="8">
        <v>60.111736014035202</v>
      </c>
      <c r="S45" s="7">
        <v>55.050443150905501</v>
      </c>
      <c r="T45" s="7">
        <v>22.384307150237301</v>
      </c>
      <c r="U45" s="10" t="s">
        <v>39</v>
      </c>
      <c r="V45" s="7">
        <v>24.620639063906101</v>
      </c>
      <c r="W45" s="7">
        <v>22.113711908223902</v>
      </c>
      <c r="X45" s="7">
        <v>24.213574729209601</v>
      </c>
      <c r="Y45" s="7">
        <v>22.0995485954404</v>
      </c>
      <c r="Z45" s="7">
        <v>2.5756557733270902</v>
      </c>
      <c r="AA45" s="10" t="s">
        <v>39</v>
      </c>
      <c r="AB45" s="7">
        <v>2.34733421352664</v>
      </c>
      <c r="AC45" s="7">
        <v>2.3179856083915</v>
      </c>
      <c r="AD45" s="7">
        <v>3.56951948898692</v>
      </c>
      <c r="AE45" s="7">
        <v>3.63060890014542</v>
      </c>
    </row>
    <row r="46" spans="1:31" x14ac:dyDescent="0.25">
      <c r="A46" s="29" t="s">
        <v>53</v>
      </c>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row>
    <row r="47" spans="1:31" x14ac:dyDescent="0.25">
      <c r="A47" s="6" t="s">
        <v>54</v>
      </c>
      <c r="B47" s="8">
        <v>113.81257416387299</v>
      </c>
      <c r="C47" s="7">
        <v>119.64100243917299</v>
      </c>
      <c r="D47" s="7">
        <v>119.16371638533199</v>
      </c>
      <c r="E47" s="7">
        <v>117.79484165013901</v>
      </c>
      <c r="F47" s="7">
        <v>119.46151811960701</v>
      </c>
      <c r="G47" s="7">
        <v>119.609060994109</v>
      </c>
      <c r="H47" s="8">
        <v>82.516667713995801</v>
      </c>
      <c r="I47" s="7">
        <v>74.261019496550105</v>
      </c>
      <c r="J47" s="7">
        <v>75.424473102005194</v>
      </c>
      <c r="K47" s="7">
        <v>76.823268854666097</v>
      </c>
      <c r="L47" s="7">
        <v>75.260617070305699</v>
      </c>
      <c r="M47" s="7">
        <v>74.797774464084497</v>
      </c>
      <c r="N47" s="8">
        <v>17.483332286004199</v>
      </c>
      <c r="O47" s="7">
        <v>25.738980503449898</v>
      </c>
      <c r="P47" s="7">
        <v>24.575526897994799</v>
      </c>
      <c r="Q47" s="7">
        <v>23.1767311453339</v>
      </c>
      <c r="R47" s="7">
        <v>24.739382929694301</v>
      </c>
      <c r="S47" s="7">
        <v>25.202225535915598</v>
      </c>
      <c r="T47" s="7">
        <v>4.5491902203549701</v>
      </c>
      <c r="U47" s="7">
        <v>6.6076487074108297</v>
      </c>
      <c r="V47" s="7">
        <v>5.8578972932971096</v>
      </c>
      <c r="W47" s="7">
        <v>5.6916235021295103</v>
      </c>
      <c r="X47" s="7">
        <v>6.6523211147369299</v>
      </c>
      <c r="Y47" s="7">
        <v>7.7302514954077903</v>
      </c>
      <c r="Z47" s="21" t="s">
        <v>78</v>
      </c>
      <c r="AA47" s="7">
        <v>0.586422287943414</v>
      </c>
      <c r="AB47" s="7">
        <v>0.62418119157597096</v>
      </c>
      <c r="AC47" s="7">
        <v>1.0404361170507199</v>
      </c>
      <c r="AD47" s="7">
        <v>0.66167640620808399</v>
      </c>
      <c r="AE47" s="7">
        <v>1.1050883928509201</v>
      </c>
    </row>
    <row r="48" spans="1:31" x14ac:dyDescent="0.25">
      <c r="A48" s="6" t="s">
        <v>55</v>
      </c>
      <c r="B48" s="8">
        <v>152.765104431618</v>
      </c>
      <c r="C48" s="8">
        <v>156.08744376406801</v>
      </c>
      <c r="D48" s="8">
        <v>156.894116809633</v>
      </c>
      <c r="E48" s="8">
        <v>154.83763626543501</v>
      </c>
      <c r="F48" s="8">
        <v>154.00515513219301</v>
      </c>
      <c r="G48" s="7">
        <v>150.40364691566401</v>
      </c>
      <c r="H48" s="8">
        <v>36.070349731951197</v>
      </c>
      <c r="I48" s="8">
        <v>32.627652096487502</v>
      </c>
      <c r="J48" s="8">
        <v>31.117758740308201</v>
      </c>
      <c r="K48" s="8">
        <v>34.224008644276402</v>
      </c>
      <c r="L48" s="8">
        <v>35.999393137229397</v>
      </c>
      <c r="M48" s="7">
        <v>41.0192974811685</v>
      </c>
      <c r="N48" s="8">
        <v>63.929650268048803</v>
      </c>
      <c r="O48" s="8">
        <v>67.372347903512505</v>
      </c>
      <c r="P48" s="8">
        <v>68.882241259691796</v>
      </c>
      <c r="Q48" s="8">
        <v>65.775991355723605</v>
      </c>
      <c r="R48" s="8">
        <v>64.000606862770596</v>
      </c>
      <c r="S48" s="7">
        <v>58.9807025188315</v>
      </c>
      <c r="T48" s="7">
        <v>24.392190772614899</v>
      </c>
      <c r="U48" s="8">
        <v>27.5205927342002</v>
      </c>
      <c r="V48" s="8">
        <v>27.6863960388973</v>
      </c>
      <c r="W48" s="7">
        <v>26.3110771316605</v>
      </c>
      <c r="X48" s="8">
        <v>26.557187830930999</v>
      </c>
      <c r="Y48" s="7">
        <v>24.0190605261336</v>
      </c>
      <c r="Z48" s="8">
        <v>2.3208350104623201</v>
      </c>
      <c r="AA48" s="7">
        <v>2.83511603682014</v>
      </c>
      <c r="AB48" s="8">
        <v>2.79714696675325</v>
      </c>
      <c r="AC48" s="7">
        <v>2.88454072457934</v>
      </c>
      <c r="AD48" s="7">
        <v>3.3376134460136</v>
      </c>
      <c r="AE48" s="7">
        <v>3.7191072753291898</v>
      </c>
    </row>
    <row r="49" spans="1:31" x14ac:dyDescent="0.25">
      <c r="A49" s="29" t="s">
        <v>56</v>
      </c>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row>
    <row r="50" spans="1:31" x14ac:dyDescent="0.25">
      <c r="A50" s="6" t="s">
        <v>57</v>
      </c>
      <c r="B50" s="8">
        <v>120.300176681595</v>
      </c>
      <c r="C50" s="8">
        <v>116.523586612656</v>
      </c>
      <c r="D50" s="7">
        <v>109.255206085682</v>
      </c>
      <c r="E50" s="7">
        <v>115.496967671082</v>
      </c>
      <c r="F50" s="7">
        <v>111.118966491932</v>
      </c>
      <c r="G50" s="7">
        <v>111.790486375215</v>
      </c>
      <c r="H50" s="8">
        <v>74.196940350322194</v>
      </c>
      <c r="I50" s="7">
        <v>80.378606416485297</v>
      </c>
      <c r="J50" s="7">
        <v>86.347775482470396</v>
      </c>
      <c r="K50" s="7">
        <v>79.422127301575301</v>
      </c>
      <c r="L50" s="7">
        <v>84.782378606059396</v>
      </c>
      <c r="M50" s="7">
        <v>85.100256700286906</v>
      </c>
      <c r="N50" s="8">
        <v>25.803059649677799</v>
      </c>
      <c r="O50" s="7">
        <v>19.621393583514699</v>
      </c>
      <c r="P50" s="7">
        <v>13.6522245175296</v>
      </c>
      <c r="Q50" s="7">
        <v>20.577872698424699</v>
      </c>
      <c r="R50" s="7">
        <v>15.2176213939406</v>
      </c>
      <c r="S50" s="7">
        <v>14.8997432997131</v>
      </c>
      <c r="T50" s="7">
        <v>3.05217569467428</v>
      </c>
      <c r="U50" s="7">
        <v>3.9922641522704301</v>
      </c>
      <c r="V50" s="7">
        <v>2.8041558206806201</v>
      </c>
      <c r="W50" s="7">
        <v>5.69794572894547</v>
      </c>
      <c r="X50" s="7">
        <v>3.2327009714197001</v>
      </c>
      <c r="Y50" s="7">
        <v>2.4303802788173501</v>
      </c>
      <c r="Z50" s="10" t="s">
        <v>19</v>
      </c>
      <c r="AA50" s="10" t="s">
        <v>19</v>
      </c>
      <c r="AB50" s="10" t="s">
        <v>19</v>
      </c>
      <c r="AC50" s="10" t="s">
        <v>19</v>
      </c>
      <c r="AD50" s="7">
        <v>0.50647985733958401</v>
      </c>
      <c r="AE50" s="10" t="s">
        <v>19</v>
      </c>
    </row>
    <row r="51" spans="1:31" x14ac:dyDescent="0.25">
      <c r="A51" s="11" t="s">
        <v>58</v>
      </c>
      <c r="B51" s="12">
        <v>151.14231460817101</v>
      </c>
      <c r="C51" s="12">
        <v>154.35188740021701</v>
      </c>
      <c r="D51" s="12">
        <v>154.76261493832499</v>
      </c>
      <c r="E51" s="12">
        <v>152.813428245181</v>
      </c>
      <c r="F51" s="12">
        <v>152.089594460477</v>
      </c>
      <c r="G51" s="13">
        <v>149.337068267673</v>
      </c>
      <c r="H51" s="12">
        <v>38.025540314572702</v>
      </c>
      <c r="I51" s="12">
        <v>34.537134502071702</v>
      </c>
      <c r="J51" s="12">
        <v>33.641688076696198</v>
      </c>
      <c r="K51" s="12">
        <v>36.565931021508199</v>
      </c>
      <c r="L51" s="12">
        <v>38.1767925140771</v>
      </c>
      <c r="M51" s="13">
        <v>42.067062167238603</v>
      </c>
      <c r="N51" s="12">
        <v>61.974459685427298</v>
      </c>
      <c r="O51" s="12">
        <v>65.462865497928306</v>
      </c>
      <c r="P51" s="12">
        <v>66.358311923303802</v>
      </c>
      <c r="Q51" s="12">
        <v>63.434068978491801</v>
      </c>
      <c r="R51" s="12">
        <v>61.8232074859229</v>
      </c>
      <c r="S51" s="13">
        <v>57.932937832761397</v>
      </c>
      <c r="T51" s="13">
        <v>23.760465721320301</v>
      </c>
      <c r="U51" s="12">
        <v>26.550587530116498</v>
      </c>
      <c r="V51" s="12">
        <v>26.374589550196301</v>
      </c>
      <c r="W51" s="13">
        <v>25.175702684433102</v>
      </c>
      <c r="X51" s="13">
        <v>25.3891942992162</v>
      </c>
      <c r="Y51" s="13">
        <v>23.536170014829199</v>
      </c>
      <c r="Z51" s="12">
        <v>2.2662599197661</v>
      </c>
      <c r="AA51" s="13">
        <v>2.7289998154426498</v>
      </c>
      <c r="AB51" s="12">
        <v>2.6681164941533702</v>
      </c>
      <c r="AC51" s="12">
        <v>2.82833909670574</v>
      </c>
      <c r="AD51" s="13">
        <v>3.1666164246265098</v>
      </c>
      <c r="AE51" s="13">
        <v>3.64385193377742</v>
      </c>
    </row>
    <row r="52" spans="1:31" x14ac:dyDescent="0.25">
      <c r="A52" s="14" t="s">
        <v>59</v>
      </c>
    </row>
    <row r="53" spans="1:31" x14ac:dyDescent="0.25">
      <c r="A53" s="15" t="s">
        <v>60</v>
      </c>
    </row>
    <row r="54" spans="1:31" x14ac:dyDescent="0.25">
      <c r="A54" s="15" t="s">
        <v>61</v>
      </c>
    </row>
    <row r="55" spans="1:31" x14ac:dyDescent="0.25">
      <c r="A55" s="15" t="s">
        <v>62</v>
      </c>
    </row>
    <row r="56" spans="1:31" x14ac:dyDescent="0.25">
      <c r="A56" s="15" t="s">
        <v>63</v>
      </c>
    </row>
    <row r="57" spans="1:31" x14ac:dyDescent="0.25">
      <c r="A57" s="15" t="s">
        <v>64</v>
      </c>
    </row>
  </sheetData>
  <mergeCells count="17">
    <mergeCell ref="A41:AE41"/>
    <mergeCell ref="A49:AE49"/>
    <mergeCell ref="A18:AE18"/>
    <mergeCell ref="A46:AE46"/>
    <mergeCell ref="A36:AE36"/>
    <mergeCell ref="A30:AE30"/>
    <mergeCell ref="A21:AE21"/>
    <mergeCell ref="N6:S6"/>
    <mergeCell ref="T6:Y6"/>
    <mergeCell ref="A25:AE25"/>
    <mergeCell ref="B5:G6"/>
    <mergeCell ref="A33:AE33"/>
    <mergeCell ref="A5:A7"/>
    <mergeCell ref="A9:AE9"/>
    <mergeCell ref="H5:AE5"/>
    <mergeCell ref="Z6:AE6"/>
    <mergeCell ref="H6:M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56"/>
  <sheetViews>
    <sheetView workbookViewId="0"/>
  </sheetViews>
  <sheetFormatPr defaultRowHeight="15" x14ac:dyDescent="0.25"/>
  <cols>
    <col min="1" max="1" width="44" customWidth="1"/>
  </cols>
  <sheetData>
    <row r="1" spans="1:31" ht="22.5" x14ac:dyDescent="0.3">
      <c r="A1" s="2" t="s">
        <v>9</v>
      </c>
    </row>
    <row r="2" spans="1:31" x14ac:dyDescent="0.25">
      <c r="A2" s="3" t="s">
        <v>10</v>
      </c>
    </row>
    <row r="4" spans="1:31" x14ac:dyDescent="0.25">
      <c r="A4" s="3" t="s">
        <v>3</v>
      </c>
    </row>
    <row r="5" spans="1:31" x14ac:dyDescent="0.25">
      <c r="A5" s="27" t="s">
        <v>11</v>
      </c>
      <c r="B5" s="31" t="s">
        <v>73</v>
      </c>
      <c r="C5" s="34"/>
      <c r="D5" s="34"/>
      <c r="E5" s="34"/>
      <c r="F5" s="34"/>
      <c r="G5" s="34"/>
      <c r="H5" s="31" t="s">
        <v>79</v>
      </c>
      <c r="I5" s="32"/>
      <c r="J5" s="32"/>
      <c r="K5" s="32"/>
      <c r="L5" s="32"/>
      <c r="M5" s="32"/>
      <c r="N5" s="32"/>
      <c r="O5" s="32"/>
      <c r="P5" s="32"/>
      <c r="Q5" s="32"/>
      <c r="R5" s="32"/>
      <c r="S5" s="32"/>
      <c r="T5" s="32"/>
      <c r="U5" s="32"/>
      <c r="V5" s="32"/>
      <c r="W5" s="32"/>
      <c r="X5" s="32"/>
      <c r="Y5" s="32"/>
      <c r="Z5" s="32"/>
      <c r="AA5" s="32"/>
      <c r="AB5" s="32"/>
      <c r="AC5" s="32"/>
      <c r="AD5" s="32"/>
      <c r="AE5" s="32"/>
    </row>
    <row r="6" spans="1:31" x14ac:dyDescent="0.25">
      <c r="A6" s="30"/>
      <c r="B6" s="35"/>
      <c r="C6" s="28"/>
      <c r="D6" s="28"/>
      <c r="E6" s="28"/>
      <c r="F6" s="28"/>
      <c r="G6" s="28"/>
      <c r="H6" s="33" t="s">
        <v>80</v>
      </c>
      <c r="I6" s="28"/>
      <c r="J6" s="28"/>
      <c r="K6" s="28"/>
      <c r="L6" s="28"/>
      <c r="M6" s="28"/>
      <c r="N6" s="33" t="s">
        <v>81</v>
      </c>
      <c r="O6" s="28"/>
      <c r="P6" s="28"/>
      <c r="Q6" s="28"/>
      <c r="R6" s="28"/>
      <c r="S6" s="28"/>
      <c r="T6" s="33" t="s">
        <v>82</v>
      </c>
      <c r="U6" s="28"/>
      <c r="V6" s="28"/>
      <c r="W6" s="28"/>
      <c r="X6" s="28"/>
      <c r="Y6" s="28"/>
      <c r="Z6" s="33" t="s">
        <v>83</v>
      </c>
      <c r="AA6" s="28"/>
      <c r="AB6" s="28"/>
      <c r="AC6" s="28"/>
      <c r="AD6" s="28"/>
      <c r="AE6" s="28"/>
    </row>
    <row r="7" spans="1:31" x14ac:dyDescent="0.25">
      <c r="A7" s="28"/>
      <c r="B7" s="5">
        <v>2005</v>
      </c>
      <c r="C7" s="5">
        <v>2009</v>
      </c>
      <c r="D7" s="5">
        <v>2013</v>
      </c>
      <c r="E7" s="5">
        <v>2015</v>
      </c>
      <c r="F7" s="5">
        <v>2019</v>
      </c>
      <c r="G7" s="5">
        <v>2024</v>
      </c>
      <c r="H7" s="5">
        <v>2005</v>
      </c>
      <c r="I7" s="5">
        <v>2009</v>
      </c>
      <c r="J7" s="5">
        <v>2013</v>
      </c>
      <c r="K7" s="5">
        <v>2015</v>
      </c>
      <c r="L7" s="5">
        <v>2019</v>
      </c>
      <c r="M7" s="5">
        <v>2024</v>
      </c>
      <c r="N7" s="5">
        <v>2005</v>
      </c>
      <c r="O7" s="5">
        <v>2009</v>
      </c>
      <c r="P7" s="5">
        <v>2013</v>
      </c>
      <c r="Q7" s="5">
        <v>2015</v>
      </c>
      <c r="R7" s="5">
        <v>2019</v>
      </c>
      <c r="S7" s="5">
        <v>2024</v>
      </c>
      <c r="T7" s="5">
        <v>2005</v>
      </c>
      <c r="U7" s="5">
        <v>2009</v>
      </c>
      <c r="V7" s="5">
        <v>2013</v>
      </c>
      <c r="W7" s="5">
        <v>2015</v>
      </c>
      <c r="X7" s="5">
        <v>2019</v>
      </c>
      <c r="Y7" s="5">
        <v>2024</v>
      </c>
      <c r="Z7" s="5">
        <v>2005</v>
      </c>
      <c r="AA7" s="5">
        <v>2009</v>
      </c>
      <c r="AB7" s="5">
        <v>2013</v>
      </c>
      <c r="AC7" s="5">
        <v>2015</v>
      </c>
      <c r="AD7" s="5">
        <v>2019</v>
      </c>
      <c r="AE7" s="5">
        <v>2024</v>
      </c>
    </row>
    <row r="8" spans="1:31" x14ac:dyDescent="0.25">
      <c r="A8" s="16" t="s">
        <v>71</v>
      </c>
      <c r="B8" s="17">
        <v>150.000213805812</v>
      </c>
      <c r="C8" s="17">
        <v>153.30517440720999</v>
      </c>
      <c r="D8" s="17">
        <v>153.46296273079</v>
      </c>
      <c r="E8" s="17">
        <v>151.523587144353</v>
      </c>
      <c r="F8" s="17">
        <v>150.28362298539699</v>
      </c>
      <c r="G8" s="18">
        <v>146.94708804435999</v>
      </c>
      <c r="H8" s="17">
        <v>150.000503454675</v>
      </c>
      <c r="I8" s="17">
        <v>150.68558303697401</v>
      </c>
      <c r="J8" s="17">
        <v>149.16620526788699</v>
      </c>
      <c r="K8" s="17">
        <v>146.98462767837401</v>
      </c>
      <c r="L8" s="17">
        <v>144.49576986094601</v>
      </c>
      <c r="M8" s="18">
        <v>142.48294969667899</v>
      </c>
      <c r="N8" s="17">
        <v>150.000120185268</v>
      </c>
      <c r="O8" s="17">
        <v>153.42658353596599</v>
      </c>
      <c r="P8" s="17">
        <v>153.449034094691</v>
      </c>
      <c r="Q8" s="17">
        <v>151.54523800221801</v>
      </c>
      <c r="R8" s="17">
        <v>149.33080937525099</v>
      </c>
      <c r="S8" s="18">
        <v>145.781292393977</v>
      </c>
      <c r="T8" s="18">
        <v>150.000506704744</v>
      </c>
      <c r="U8" s="17">
        <v>152.44393875924499</v>
      </c>
      <c r="V8" s="17">
        <v>153.03544463679901</v>
      </c>
      <c r="W8" s="18">
        <v>150.69479986462301</v>
      </c>
      <c r="X8" s="18">
        <v>150.06495020810601</v>
      </c>
      <c r="Y8" s="18">
        <v>149.11967747835001</v>
      </c>
      <c r="Z8" s="17">
        <v>149.99998156113301</v>
      </c>
      <c r="AA8" s="17">
        <v>154.56472064987699</v>
      </c>
      <c r="AB8" s="17">
        <v>155.00791059380501</v>
      </c>
      <c r="AC8" s="17">
        <v>153.39387608669799</v>
      </c>
      <c r="AD8" s="17">
        <v>152.91017510576501</v>
      </c>
      <c r="AE8" s="18">
        <v>147.66997234263599</v>
      </c>
    </row>
    <row r="9" spans="1:31" x14ac:dyDescent="0.25">
      <c r="A9" s="29" t="s">
        <v>13</v>
      </c>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row>
    <row r="10" spans="1:31" x14ac:dyDescent="0.25">
      <c r="A10" s="6" t="s">
        <v>14</v>
      </c>
      <c r="B10" s="7">
        <v>134.158781335529</v>
      </c>
      <c r="C10" s="8">
        <v>144.48819376383699</v>
      </c>
      <c r="D10" s="8">
        <v>141.94778567495501</v>
      </c>
      <c r="E10" s="7">
        <v>138.089679489688</v>
      </c>
      <c r="F10" s="7">
        <v>136.003984168242</v>
      </c>
      <c r="G10" s="7">
        <v>131.05510480600799</v>
      </c>
      <c r="H10" s="7">
        <v>132.369795651408</v>
      </c>
      <c r="I10" s="8">
        <v>144.38706679314399</v>
      </c>
      <c r="J10" s="7">
        <v>134.74896820808999</v>
      </c>
      <c r="K10" s="7">
        <v>131.770201391965</v>
      </c>
      <c r="L10" s="7">
        <v>129.48013418940201</v>
      </c>
      <c r="M10" s="7">
        <v>125.557365087485</v>
      </c>
      <c r="N10" s="7">
        <v>141.474907419841</v>
      </c>
      <c r="O10" s="8">
        <v>145.78517988227401</v>
      </c>
      <c r="P10" s="8">
        <v>143.732264655259</v>
      </c>
      <c r="Q10" s="7">
        <v>140.62796638849099</v>
      </c>
      <c r="R10" s="7">
        <v>138.78214610485099</v>
      </c>
      <c r="S10" s="7">
        <v>133.04967448933999</v>
      </c>
      <c r="T10" s="7">
        <v>133.77053753102601</v>
      </c>
      <c r="U10" s="7">
        <v>139.005002534905</v>
      </c>
      <c r="V10" s="7">
        <v>140.70842545289699</v>
      </c>
      <c r="W10" s="7">
        <v>136.537530946907</v>
      </c>
      <c r="X10" s="7">
        <v>134.680067059669</v>
      </c>
      <c r="Y10" s="7">
        <v>130.28702278893701</v>
      </c>
      <c r="Z10" s="7">
        <v>128.67651873878799</v>
      </c>
      <c r="AA10" s="8">
        <v>147.32127679051001</v>
      </c>
      <c r="AB10" s="8">
        <v>143.36044715049701</v>
      </c>
      <c r="AC10" s="7">
        <v>138.82843237826799</v>
      </c>
      <c r="AD10" s="7">
        <v>136.43242436557</v>
      </c>
      <c r="AE10" s="7">
        <v>131.464785087037</v>
      </c>
    </row>
    <row r="11" spans="1:31" x14ac:dyDescent="0.25">
      <c r="A11" s="6" t="s">
        <v>15</v>
      </c>
      <c r="B11" s="8">
        <v>162.61587355536901</v>
      </c>
      <c r="C11" s="7">
        <v>175.19018978782501</v>
      </c>
      <c r="D11" s="7">
        <v>172.14455777429001</v>
      </c>
      <c r="E11" s="8">
        <v>170.00040537107799</v>
      </c>
      <c r="F11" s="7">
        <v>172.96485101039499</v>
      </c>
      <c r="G11" s="7">
        <v>175.76555822533501</v>
      </c>
      <c r="H11" s="8">
        <v>159.71296530528301</v>
      </c>
      <c r="I11" s="7">
        <v>169.33954138831899</v>
      </c>
      <c r="J11" s="8">
        <v>166.91403529880199</v>
      </c>
      <c r="K11" s="8">
        <v>164.85442611066199</v>
      </c>
      <c r="L11" s="7">
        <v>169.41542075416001</v>
      </c>
      <c r="M11" s="7">
        <v>172.74961763873799</v>
      </c>
      <c r="N11" s="8">
        <v>163.20486342320501</v>
      </c>
      <c r="O11" s="7">
        <v>175.89082548813701</v>
      </c>
      <c r="P11" s="7">
        <v>171.50144038195199</v>
      </c>
      <c r="Q11" s="7">
        <v>168.98549416090501</v>
      </c>
      <c r="R11" s="7">
        <v>171.27779736674299</v>
      </c>
      <c r="S11" s="7">
        <v>171.94303879085601</v>
      </c>
      <c r="T11" s="8">
        <v>157.46908271089001</v>
      </c>
      <c r="U11" s="7">
        <v>169.10801333427199</v>
      </c>
      <c r="V11" s="8">
        <v>169.30032355514601</v>
      </c>
      <c r="W11" s="8">
        <v>166.450831617272</v>
      </c>
      <c r="X11" s="8">
        <v>169.56507535813799</v>
      </c>
      <c r="Y11" s="7">
        <v>176.78525970647999</v>
      </c>
      <c r="Z11" s="8">
        <v>166.616842231074</v>
      </c>
      <c r="AA11" s="7">
        <v>180.605513558604</v>
      </c>
      <c r="AB11" s="7">
        <v>176.221830377803</v>
      </c>
      <c r="AC11" s="7">
        <v>174.87609777989499</v>
      </c>
      <c r="AD11" s="7">
        <v>177.85330818602699</v>
      </c>
      <c r="AE11" s="7">
        <v>179.175269136369</v>
      </c>
    </row>
    <row r="12" spans="1:31" x14ac:dyDescent="0.25">
      <c r="A12" s="9" t="s">
        <v>16</v>
      </c>
      <c r="B12" s="10" t="s">
        <v>17</v>
      </c>
      <c r="C12" s="10" t="s">
        <v>17</v>
      </c>
      <c r="D12" s="7">
        <v>173.56930713492201</v>
      </c>
      <c r="E12" s="8">
        <v>170.965570659679</v>
      </c>
      <c r="F12" s="7">
        <v>174.75035649377</v>
      </c>
      <c r="G12" s="7">
        <v>177.0032595635</v>
      </c>
      <c r="H12" s="10" t="s">
        <v>17</v>
      </c>
      <c r="I12" s="10" t="s">
        <v>17</v>
      </c>
      <c r="J12" s="7">
        <v>168.65476310831201</v>
      </c>
      <c r="K12" s="8">
        <v>165.78045939127799</v>
      </c>
      <c r="L12" s="7">
        <v>171.15734962148099</v>
      </c>
      <c r="M12" s="7">
        <v>174.108726689847</v>
      </c>
      <c r="N12" s="10" t="s">
        <v>17</v>
      </c>
      <c r="O12" s="10" t="s">
        <v>17</v>
      </c>
      <c r="P12" s="7">
        <v>172.86581345866099</v>
      </c>
      <c r="Q12" s="7">
        <v>169.62938569894999</v>
      </c>
      <c r="R12" s="7">
        <v>172.88626588428099</v>
      </c>
      <c r="S12" s="7">
        <v>173.28926679555701</v>
      </c>
      <c r="T12" s="10" t="s">
        <v>17</v>
      </c>
      <c r="U12" s="10" t="s">
        <v>17</v>
      </c>
      <c r="V12" s="8">
        <v>170.67040659010499</v>
      </c>
      <c r="W12" s="8">
        <v>167.67223638511501</v>
      </c>
      <c r="X12" s="8">
        <v>171.29869943829499</v>
      </c>
      <c r="Y12" s="7">
        <v>177.90071605954199</v>
      </c>
      <c r="Z12" s="10" t="s">
        <v>17</v>
      </c>
      <c r="AA12" s="10" t="s">
        <v>17</v>
      </c>
      <c r="AB12" s="7">
        <v>177.647123241787</v>
      </c>
      <c r="AC12" s="7">
        <v>175.944784470043</v>
      </c>
      <c r="AD12" s="7">
        <v>179.84006347524999</v>
      </c>
      <c r="AE12" s="7">
        <v>180.37259345804401</v>
      </c>
    </row>
    <row r="13" spans="1:31" x14ac:dyDescent="0.25">
      <c r="A13" s="9" t="s">
        <v>18</v>
      </c>
      <c r="B13" s="10" t="s">
        <v>17</v>
      </c>
      <c r="C13" s="10" t="s">
        <v>17</v>
      </c>
      <c r="D13" s="7">
        <v>150.911336064213</v>
      </c>
      <c r="E13" s="10" t="s">
        <v>39</v>
      </c>
      <c r="F13" s="7">
        <v>135.35989349456</v>
      </c>
      <c r="G13" s="10" t="s">
        <v>39</v>
      </c>
      <c r="H13" s="10" t="s">
        <v>17</v>
      </c>
      <c r="I13" s="10" t="s">
        <v>17</v>
      </c>
      <c r="J13" s="7">
        <v>140.97174640399501</v>
      </c>
      <c r="K13" s="10" t="s">
        <v>39</v>
      </c>
      <c r="L13" s="7">
        <v>132.72824075883599</v>
      </c>
      <c r="M13" s="10" t="s">
        <v>39</v>
      </c>
      <c r="N13" s="10" t="s">
        <v>17</v>
      </c>
      <c r="O13" s="10" t="s">
        <v>17</v>
      </c>
      <c r="P13" s="7">
        <v>151.168014143259</v>
      </c>
      <c r="Q13" s="10" t="s">
        <v>39</v>
      </c>
      <c r="R13" s="7">
        <v>137.401457679879</v>
      </c>
      <c r="S13" s="10" t="s">
        <v>39</v>
      </c>
      <c r="T13" s="10" t="s">
        <v>17</v>
      </c>
      <c r="U13" s="10" t="s">
        <v>17</v>
      </c>
      <c r="V13" s="7">
        <v>148.88180107929699</v>
      </c>
      <c r="W13" s="10" t="s">
        <v>39</v>
      </c>
      <c r="X13" s="7">
        <v>133.052804469168</v>
      </c>
      <c r="Y13" s="10" t="s">
        <v>39</v>
      </c>
      <c r="Z13" s="10" t="s">
        <v>17</v>
      </c>
      <c r="AA13" s="10" t="s">
        <v>17</v>
      </c>
      <c r="AB13" s="7">
        <v>154.98050876785101</v>
      </c>
      <c r="AC13" s="10" t="s">
        <v>39</v>
      </c>
      <c r="AD13" s="7">
        <v>136.00978043366999</v>
      </c>
      <c r="AE13" s="10" t="s">
        <v>39</v>
      </c>
    </row>
    <row r="14" spans="1:31" x14ac:dyDescent="0.25">
      <c r="A14" s="6" t="s">
        <v>20</v>
      </c>
      <c r="B14" s="7">
        <v>126.62049682777899</v>
      </c>
      <c r="C14" s="8">
        <v>131.010395332428</v>
      </c>
      <c r="D14" s="8">
        <v>131.81573035334901</v>
      </c>
      <c r="E14" s="8">
        <v>129.87000831278101</v>
      </c>
      <c r="F14" s="8">
        <v>128.352909892355</v>
      </c>
      <c r="G14" s="7">
        <v>125.26246415130301</v>
      </c>
      <c r="H14" s="7">
        <v>126.22884435480201</v>
      </c>
      <c r="I14" s="8">
        <v>129.13215786999299</v>
      </c>
      <c r="J14" s="8">
        <v>129.04133781550999</v>
      </c>
      <c r="K14" s="8">
        <v>126.90141848011901</v>
      </c>
      <c r="L14" s="7">
        <v>123.023558390746</v>
      </c>
      <c r="M14" s="7">
        <v>121.96750349392499</v>
      </c>
      <c r="N14" s="7">
        <v>124.17982924092701</v>
      </c>
      <c r="O14" s="8">
        <v>130.061954571347</v>
      </c>
      <c r="P14" s="8">
        <v>130.90464205601401</v>
      </c>
      <c r="Q14" s="7">
        <v>128.434114889651</v>
      </c>
      <c r="R14" s="7">
        <v>127.685074827438</v>
      </c>
      <c r="S14" s="7">
        <v>125.35604571275999</v>
      </c>
      <c r="T14" s="7">
        <v>125.549166542432</v>
      </c>
      <c r="U14" s="7">
        <v>128.17153816318901</v>
      </c>
      <c r="V14" s="8">
        <v>129.32983656730201</v>
      </c>
      <c r="W14" s="7">
        <v>127.607840319038</v>
      </c>
      <c r="X14" s="7">
        <v>125.515193888974</v>
      </c>
      <c r="Y14" s="7">
        <v>125.030367606369</v>
      </c>
      <c r="Z14" s="7">
        <v>129.589484232735</v>
      </c>
      <c r="AA14" s="8">
        <v>134.387758142005</v>
      </c>
      <c r="AB14" s="8">
        <v>135.165054291063</v>
      </c>
      <c r="AC14" s="8">
        <v>133.564737450298</v>
      </c>
      <c r="AD14" s="8">
        <v>132.47492822204001</v>
      </c>
      <c r="AE14" s="7">
        <v>126.289461639149</v>
      </c>
    </row>
    <row r="15" spans="1:31" x14ac:dyDescent="0.25">
      <c r="A15" s="6" t="s">
        <v>21</v>
      </c>
      <c r="B15" s="7">
        <v>133.47042401348199</v>
      </c>
      <c r="C15" s="8">
        <v>138.01358954392001</v>
      </c>
      <c r="D15" s="8">
        <v>140.52429372227999</v>
      </c>
      <c r="E15" s="8">
        <v>138.657755955515</v>
      </c>
      <c r="F15" s="8">
        <v>137.53513926114499</v>
      </c>
      <c r="G15" s="7">
        <v>132.86582644677401</v>
      </c>
      <c r="H15" s="7">
        <v>131.884600022218</v>
      </c>
      <c r="I15" s="8">
        <v>135.71916887325401</v>
      </c>
      <c r="J15" s="8">
        <v>136.55784525531999</v>
      </c>
      <c r="K15" s="8">
        <v>133.476000861952</v>
      </c>
      <c r="L15" s="7">
        <v>131.01354898789501</v>
      </c>
      <c r="M15" s="7">
        <v>128.37237615154601</v>
      </c>
      <c r="N15" s="7">
        <v>134.466698305927</v>
      </c>
      <c r="O15" s="8">
        <v>139.55358132539899</v>
      </c>
      <c r="P15" s="8">
        <v>141.78743019688699</v>
      </c>
      <c r="Q15" s="8">
        <v>139.894584255566</v>
      </c>
      <c r="R15" s="8">
        <v>137.39333543813299</v>
      </c>
      <c r="S15" s="7">
        <v>133.35126755119899</v>
      </c>
      <c r="T15" s="7">
        <v>132.43135754336799</v>
      </c>
      <c r="U15" s="7">
        <v>134.97165339280301</v>
      </c>
      <c r="V15" s="8">
        <v>137.743819479195</v>
      </c>
      <c r="W15" s="7">
        <v>134.88355147059701</v>
      </c>
      <c r="X15" s="8">
        <v>135.81458142436199</v>
      </c>
      <c r="Y15" s="7">
        <v>132.82126951288799</v>
      </c>
      <c r="Z15" s="7">
        <v>133.81183450085501</v>
      </c>
      <c r="AA15" s="8">
        <v>139.521856165495</v>
      </c>
      <c r="AB15" s="8">
        <v>142.560916675757</v>
      </c>
      <c r="AC15" s="8">
        <v>141.77398880634999</v>
      </c>
      <c r="AD15" s="8">
        <v>140.74898905794501</v>
      </c>
      <c r="AE15" s="7">
        <v>133.76537785822299</v>
      </c>
    </row>
    <row r="16" spans="1:31" x14ac:dyDescent="0.25">
      <c r="A16" s="6" t="s">
        <v>22</v>
      </c>
      <c r="B16" s="7">
        <v>142.203874334917</v>
      </c>
      <c r="C16" s="7">
        <v>157.73807583364899</v>
      </c>
      <c r="D16" s="7">
        <v>155.124280285689</v>
      </c>
      <c r="E16" s="7">
        <v>157.25757844357699</v>
      </c>
      <c r="F16" s="7">
        <v>156.77424704235401</v>
      </c>
      <c r="G16" s="7">
        <v>151.70146650299199</v>
      </c>
      <c r="H16" s="7">
        <v>145.56632293996401</v>
      </c>
      <c r="I16" s="8">
        <v>155.67711675309701</v>
      </c>
      <c r="J16" s="7">
        <v>148.550964079164</v>
      </c>
      <c r="K16" s="7">
        <v>151.327443487485</v>
      </c>
      <c r="L16" s="7">
        <v>147.82184164054999</v>
      </c>
      <c r="M16" s="7">
        <v>145.75408346564799</v>
      </c>
      <c r="N16" s="7">
        <v>143.39914170269199</v>
      </c>
      <c r="O16" s="7">
        <v>155.899438584271</v>
      </c>
      <c r="P16" s="7">
        <v>154.04032773855999</v>
      </c>
      <c r="Q16" s="7">
        <v>157.950829363542</v>
      </c>
      <c r="R16" s="7">
        <v>155.04182911349599</v>
      </c>
      <c r="S16" s="7">
        <v>150.625747306058</v>
      </c>
      <c r="T16" s="8">
        <v>135.64097446291501</v>
      </c>
      <c r="U16" s="7">
        <v>156.59898118198601</v>
      </c>
      <c r="V16" s="7">
        <v>157.438233523939</v>
      </c>
      <c r="W16" s="7">
        <v>155.501295667943</v>
      </c>
      <c r="X16" s="7">
        <v>158.61882766419501</v>
      </c>
      <c r="Y16" s="7">
        <v>155.87727411236699</v>
      </c>
      <c r="Z16" s="7">
        <v>144.90619916063</v>
      </c>
      <c r="AA16" s="8">
        <v>160.71676198901801</v>
      </c>
      <c r="AB16" s="7">
        <v>156.27882266485</v>
      </c>
      <c r="AC16" s="8">
        <v>159.61235218349401</v>
      </c>
      <c r="AD16" s="8">
        <v>159.49936341405601</v>
      </c>
      <c r="AE16" s="7">
        <v>151.34023443919099</v>
      </c>
    </row>
    <row r="17" spans="1:31" x14ac:dyDescent="0.25">
      <c r="A17" s="6" t="s">
        <v>23</v>
      </c>
      <c r="B17" s="7">
        <v>157.47781700549899</v>
      </c>
      <c r="C17" s="8">
        <v>161.11087526016499</v>
      </c>
      <c r="D17" s="8">
        <v>161.52240551720601</v>
      </c>
      <c r="E17" s="8">
        <v>160.176064937738</v>
      </c>
      <c r="F17" s="8">
        <v>159.44413202891201</v>
      </c>
      <c r="G17" s="7">
        <v>157.085037257755</v>
      </c>
      <c r="H17" s="8">
        <v>158.09131948967499</v>
      </c>
      <c r="I17" s="8">
        <v>158.50952120997701</v>
      </c>
      <c r="J17" s="8">
        <v>156.941886491682</v>
      </c>
      <c r="K17" s="8">
        <v>155.63917144963301</v>
      </c>
      <c r="L17" s="7">
        <v>153.82525027540001</v>
      </c>
      <c r="M17" s="7">
        <v>152.216887297635</v>
      </c>
      <c r="N17" s="8">
        <v>157.610961293473</v>
      </c>
      <c r="O17" s="8">
        <v>161.06124436719</v>
      </c>
      <c r="P17" s="8">
        <v>161.35958298147699</v>
      </c>
      <c r="Q17" s="8">
        <v>160.131343572285</v>
      </c>
      <c r="R17" s="8">
        <v>158.07356560435599</v>
      </c>
      <c r="S17" s="7">
        <v>154.918018546946</v>
      </c>
      <c r="T17" s="8">
        <v>158.38264253844801</v>
      </c>
      <c r="U17" s="7">
        <v>161.975468618289</v>
      </c>
      <c r="V17" s="7">
        <v>162.55785993494399</v>
      </c>
      <c r="W17" s="7">
        <v>161.210621632195</v>
      </c>
      <c r="X17" s="7">
        <v>160.90754423554301</v>
      </c>
      <c r="Y17" s="7">
        <v>161.332567082336</v>
      </c>
      <c r="Z17" s="7">
        <v>156.542075834819</v>
      </c>
      <c r="AA17" s="8">
        <v>161.279118044375</v>
      </c>
      <c r="AB17" s="8">
        <v>162.23104662588</v>
      </c>
      <c r="AC17" s="8">
        <v>160.77169011913699</v>
      </c>
      <c r="AD17" s="8">
        <v>161.17899109150801</v>
      </c>
      <c r="AE17" s="7">
        <v>157.299467536376</v>
      </c>
    </row>
    <row r="18" spans="1:31" x14ac:dyDescent="0.25">
      <c r="A18" s="29" t="s">
        <v>24</v>
      </c>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row>
    <row r="19" spans="1:31" x14ac:dyDescent="0.25">
      <c r="A19" s="6" t="s">
        <v>25</v>
      </c>
      <c r="B19" s="7">
        <v>151.313530525201</v>
      </c>
      <c r="C19" s="8">
        <v>154.94494242442701</v>
      </c>
      <c r="D19" s="8">
        <v>154.905009948284</v>
      </c>
      <c r="E19" s="8">
        <v>152.89788513224701</v>
      </c>
      <c r="F19" s="8">
        <v>151.82866406719901</v>
      </c>
      <c r="G19" s="7">
        <v>149.39697571698099</v>
      </c>
      <c r="H19" s="8">
        <v>152.26317731879499</v>
      </c>
      <c r="I19" s="8">
        <v>153.07224793628501</v>
      </c>
      <c r="J19" s="8">
        <v>151.26909074192</v>
      </c>
      <c r="K19" s="8">
        <v>149.17598088734999</v>
      </c>
      <c r="L19" s="7">
        <v>146.804989054472</v>
      </c>
      <c r="M19" s="7">
        <v>145.35083438371299</v>
      </c>
      <c r="N19" s="8">
        <v>152.03143937637901</v>
      </c>
      <c r="O19" s="8">
        <v>155.498966492204</v>
      </c>
      <c r="P19" s="8">
        <v>155.719949497344</v>
      </c>
      <c r="Q19" s="8">
        <v>153.50010932608799</v>
      </c>
      <c r="R19" s="8">
        <v>151.353418751459</v>
      </c>
      <c r="S19" s="7">
        <v>148.43238775140901</v>
      </c>
      <c r="T19" s="7">
        <v>151.15699260093999</v>
      </c>
      <c r="U19" s="8">
        <v>154.624435314984</v>
      </c>
      <c r="V19" s="8">
        <v>155.02482146284899</v>
      </c>
      <c r="W19" s="7">
        <v>152.471352077272</v>
      </c>
      <c r="X19" s="7">
        <v>152.06332627122401</v>
      </c>
      <c r="Y19" s="7">
        <v>151.57438043527401</v>
      </c>
      <c r="Z19" s="7">
        <v>150.53863063846501</v>
      </c>
      <c r="AA19" s="8">
        <v>155.23399725562999</v>
      </c>
      <c r="AB19" s="8">
        <v>155.15973209009999</v>
      </c>
      <c r="AC19" s="8">
        <v>153.74976727847701</v>
      </c>
      <c r="AD19" s="8">
        <v>153.50373095356599</v>
      </c>
      <c r="AE19" s="7">
        <v>149.82449722934899</v>
      </c>
    </row>
    <row r="20" spans="1:31" x14ac:dyDescent="0.25">
      <c r="A20" s="6" t="s">
        <v>26</v>
      </c>
      <c r="B20" s="8">
        <v>148.78615702904199</v>
      </c>
      <c r="C20" s="8">
        <v>151.66907973044201</v>
      </c>
      <c r="D20" s="8">
        <v>151.99011537148399</v>
      </c>
      <c r="E20" s="8">
        <v>150.05474061963901</v>
      </c>
      <c r="F20" s="8">
        <v>148.70816880959899</v>
      </c>
      <c r="G20" s="7">
        <v>144.387890015431</v>
      </c>
      <c r="H20" s="8">
        <v>147.90884155941501</v>
      </c>
      <c r="I20" s="8">
        <v>148.30426464559801</v>
      </c>
      <c r="J20" s="8">
        <v>147.01840505734199</v>
      </c>
      <c r="K20" s="8">
        <v>144.64251441488901</v>
      </c>
      <c r="L20" s="8">
        <v>142.14109524153301</v>
      </c>
      <c r="M20" s="7">
        <v>139.48856061369401</v>
      </c>
      <c r="N20" s="8">
        <v>148.12232727108099</v>
      </c>
      <c r="O20" s="8">
        <v>151.358843046261</v>
      </c>
      <c r="P20" s="8">
        <v>151.129615067749</v>
      </c>
      <c r="Q20" s="8">
        <v>149.45587603296201</v>
      </c>
      <c r="R20" s="8">
        <v>147.26838629453999</v>
      </c>
      <c r="S20" s="7">
        <v>143.006137918457</v>
      </c>
      <c r="T20" s="7">
        <v>148.931427541441</v>
      </c>
      <c r="U20" s="8">
        <v>150.26832686165099</v>
      </c>
      <c r="V20" s="8">
        <v>151.00357746257299</v>
      </c>
      <c r="W20" s="7">
        <v>148.79602495080499</v>
      </c>
      <c r="X20" s="7">
        <v>148.02723745694701</v>
      </c>
      <c r="Y20" s="7">
        <v>146.556251561051</v>
      </c>
      <c r="Z20" s="8">
        <v>149.50204336162599</v>
      </c>
      <c r="AA20" s="8">
        <v>153.89694332988</v>
      </c>
      <c r="AB20" s="8">
        <v>154.852846399518</v>
      </c>
      <c r="AC20" s="8">
        <v>153.01350040047399</v>
      </c>
      <c r="AD20" s="8">
        <v>152.30493551052101</v>
      </c>
      <c r="AE20" s="7">
        <v>145.42327442176401</v>
      </c>
    </row>
    <row r="21" spans="1:31" x14ac:dyDescent="0.25">
      <c r="A21" s="29" t="s">
        <v>27</v>
      </c>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row>
    <row r="22" spans="1:31" x14ac:dyDescent="0.25">
      <c r="A22" s="6" t="s">
        <v>28</v>
      </c>
      <c r="B22" s="7">
        <v>131.92473669998901</v>
      </c>
      <c r="C22" s="8">
        <v>136.95829641347899</v>
      </c>
      <c r="D22" s="8">
        <v>138.86301684666699</v>
      </c>
      <c r="E22" s="8">
        <v>137.249928196789</v>
      </c>
      <c r="F22" s="8">
        <v>135.59827313764799</v>
      </c>
      <c r="G22" s="7">
        <v>131.83863463139301</v>
      </c>
      <c r="H22" s="8">
        <v>132.18058791410499</v>
      </c>
      <c r="I22" s="8">
        <v>134.60239571202001</v>
      </c>
      <c r="J22" s="8">
        <v>135.42961794300399</v>
      </c>
      <c r="K22" s="8">
        <v>133.50596634073901</v>
      </c>
      <c r="L22" s="7">
        <v>129.581785393405</v>
      </c>
      <c r="M22" s="7">
        <v>127.790327531842</v>
      </c>
      <c r="N22" s="7">
        <v>131.615445308223</v>
      </c>
      <c r="O22" s="8">
        <v>137.18224510878599</v>
      </c>
      <c r="P22" s="8">
        <v>139.802176599972</v>
      </c>
      <c r="Q22" s="8">
        <v>137.86746034970801</v>
      </c>
      <c r="R22" s="8">
        <v>135.598960183766</v>
      </c>
      <c r="S22" s="7">
        <v>132.38528247373901</v>
      </c>
      <c r="T22" s="7">
        <v>131.20979850095401</v>
      </c>
      <c r="U22" s="7">
        <v>134.864585699391</v>
      </c>
      <c r="V22" s="8">
        <v>136.32547837822699</v>
      </c>
      <c r="W22" s="7">
        <v>134.610134749043</v>
      </c>
      <c r="X22" s="7">
        <v>134.102006858176</v>
      </c>
      <c r="Y22" s="7">
        <v>132.32089928596099</v>
      </c>
      <c r="Z22" s="7">
        <v>132.62747177551699</v>
      </c>
      <c r="AA22" s="8">
        <v>138.934877535834</v>
      </c>
      <c r="AB22" s="8">
        <v>140.85156036314399</v>
      </c>
      <c r="AC22" s="8">
        <v>139.67589540606301</v>
      </c>
      <c r="AD22" s="8">
        <v>138.38544769684299</v>
      </c>
      <c r="AE22" s="7">
        <v>132.18228493445301</v>
      </c>
    </row>
    <row r="23" spans="1:31" x14ac:dyDescent="0.25">
      <c r="A23" s="6" t="s">
        <v>29</v>
      </c>
      <c r="B23" s="7">
        <v>154.720293981662</v>
      </c>
      <c r="C23" s="8">
        <v>159.65416802739799</v>
      </c>
      <c r="D23" s="8">
        <v>161.65881702815099</v>
      </c>
      <c r="E23" s="8">
        <v>160.032687949262</v>
      </c>
      <c r="F23" s="8">
        <v>160.22331843022999</v>
      </c>
      <c r="G23" s="7">
        <v>156.98236606511799</v>
      </c>
      <c r="H23" s="7">
        <v>154.676422730192</v>
      </c>
      <c r="I23" s="8">
        <v>156.75264501387599</v>
      </c>
      <c r="J23" s="8">
        <v>156.80735760156099</v>
      </c>
      <c r="K23" s="7">
        <v>154.78095293865101</v>
      </c>
      <c r="L23" s="7">
        <v>154.19217930576599</v>
      </c>
      <c r="M23" s="7">
        <v>151.856770059448</v>
      </c>
      <c r="N23" s="7">
        <v>154.98408107622001</v>
      </c>
      <c r="O23" s="8">
        <v>159.75272802443899</v>
      </c>
      <c r="P23" s="8">
        <v>161.08296152896699</v>
      </c>
      <c r="Q23" s="8">
        <v>159.639949647848</v>
      </c>
      <c r="R23" s="8">
        <v>158.55642979712201</v>
      </c>
      <c r="S23" s="7">
        <v>154.60237148641201</v>
      </c>
      <c r="T23" s="8">
        <v>154.92408432194301</v>
      </c>
      <c r="U23" s="7">
        <v>159.454238390786</v>
      </c>
      <c r="V23" s="7">
        <v>162.43500019544601</v>
      </c>
      <c r="W23" s="7">
        <v>160.80258691497099</v>
      </c>
      <c r="X23" s="7">
        <v>161.02113599732499</v>
      </c>
      <c r="Y23" s="7">
        <v>160.690287769083</v>
      </c>
      <c r="Z23" s="8">
        <v>154.361120527938</v>
      </c>
      <c r="AA23" s="8">
        <v>160.54150850706199</v>
      </c>
      <c r="AB23" s="8">
        <v>162.98408738444201</v>
      </c>
      <c r="AC23" s="8">
        <v>161.319915776843</v>
      </c>
      <c r="AD23" s="8">
        <v>162.80538679192099</v>
      </c>
      <c r="AE23" s="7">
        <v>157.83829321482901</v>
      </c>
    </row>
    <row r="24" spans="1:31" x14ac:dyDescent="0.25">
      <c r="A24" s="6" t="s">
        <v>30</v>
      </c>
      <c r="B24" s="7">
        <v>161.750512572221</v>
      </c>
      <c r="C24" s="7">
        <v>159.166519793877</v>
      </c>
      <c r="D24" s="7">
        <v>163.33134305627601</v>
      </c>
      <c r="E24" s="7">
        <v>168.21709956044401</v>
      </c>
      <c r="F24" s="7">
        <v>160.945036082641</v>
      </c>
      <c r="G24" s="7">
        <v>162.305233758958</v>
      </c>
      <c r="H24" s="7">
        <v>161.43517780610401</v>
      </c>
      <c r="I24" s="7">
        <v>157.870121678429</v>
      </c>
      <c r="J24" s="7">
        <v>159.077227490577</v>
      </c>
      <c r="K24" s="7">
        <v>164.279426333033</v>
      </c>
      <c r="L24" s="7">
        <v>158.59226120512</v>
      </c>
      <c r="M24" s="7">
        <v>159.64715465034499</v>
      </c>
      <c r="N24" s="7">
        <v>160.738631710932</v>
      </c>
      <c r="O24" s="7">
        <v>159.11709005435699</v>
      </c>
      <c r="P24" s="7">
        <v>162.91368253341801</v>
      </c>
      <c r="Q24" s="8">
        <v>167.92108126159599</v>
      </c>
      <c r="R24" s="7">
        <v>159.86425667275401</v>
      </c>
      <c r="S24" s="7">
        <v>159.842798695922</v>
      </c>
      <c r="T24" s="7">
        <v>162.10497890596201</v>
      </c>
      <c r="U24" s="7">
        <v>157.30492545144699</v>
      </c>
      <c r="V24" s="7">
        <v>164.15823674785599</v>
      </c>
      <c r="W24" s="7">
        <v>166.17895217616501</v>
      </c>
      <c r="X24" s="7">
        <v>160.40748253232101</v>
      </c>
      <c r="Y24" s="7">
        <v>163.80918071792701</v>
      </c>
      <c r="Z24" s="7">
        <v>162.454667476346</v>
      </c>
      <c r="AA24" s="7">
        <v>160.909088337333</v>
      </c>
      <c r="AB24" s="7">
        <v>164.314155772991</v>
      </c>
      <c r="AC24" s="7">
        <v>171.05160142616501</v>
      </c>
      <c r="AD24" s="7">
        <v>162.92743188906201</v>
      </c>
      <c r="AE24" s="7">
        <v>164.10118732207201</v>
      </c>
    </row>
    <row r="25" spans="1:31" x14ac:dyDescent="0.25">
      <c r="A25" s="29" t="s">
        <v>31</v>
      </c>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row>
    <row r="26" spans="1:31" x14ac:dyDescent="0.25">
      <c r="A26" s="6" t="s">
        <v>32</v>
      </c>
      <c r="B26" s="7">
        <v>130.25288477059101</v>
      </c>
      <c r="C26" s="8">
        <v>134.65321293669399</v>
      </c>
      <c r="D26" s="8">
        <v>136.72859738332301</v>
      </c>
      <c r="E26" s="8">
        <v>133.10368918650499</v>
      </c>
      <c r="F26" s="8">
        <v>133.30207102792701</v>
      </c>
      <c r="G26" s="7">
        <v>129.98426471919899</v>
      </c>
      <c r="H26" s="7">
        <v>129.69734614708199</v>
      </c>
      <c r="I26" s="8">
        <v>132.236483961738</v>
      </c>
      <c r="J26" s="8">
        <v>133.42690641563101</v>
      </c>
      <c r="K26" s="7">
        <v>128.741199227778</v>
      </c>
      <c r="L26" s="7">
        <v>127.252253210436</v>
      </c>
      <c r="M26" s="7">
        <v>126.45747324526199</v>
      </c>
      <c r="N26" s="7">
        <v>130.15518868076501</v>
      </c>
      <c r="O26" s="8">
        <v>136.14541616648799</v>
      </c>
      <c r="P26" s="8">
        <v>137.91279815242899</v>
      </c>
      <c r="Q26" s="7">
        <v>132.55728126513199</v>
      </c>
      <c r="R26" s="7">
        <v>133.134229141839</v>
      </c>
      <c r="S26" s="7">
        <v>131.08809264512001</v>
      </c>
      <c r="T26" s="7">
        <v>130.584103336185</v>
      </c>
      <c r="U26" s="7">
        <v>131.41498927897999</v>
      </c>
      <c r="V26" s="7">
        <v>133.638807273228</v>
      </c>
      <c r="W26" s="7">
        <v>130.010461079582</v>
      </c>
      <c r="X26" s="7">
        <v>131.05890854416401</v>
      </c>
      <c r="Y26" s="7">
        <v>130.049048433319</v>
      </c>
      <c r="Z26" s="7">
        <v>130.25896768736001</v>
      </c>
      <c r="AA26" s="8">
        <v>136.377512360498</v>
      </c>
      <c r="AB26" s="8">
        <v>138.863963206367</v>
      </c>
      <c r="AC26" s="8">
        <v>137.02793497611199</v>
      </c>
      <c r="AD26" s="8">
        <v>136.77671583697401</v>
      </c>
      <c r="AE26" s="7">
        <v>129.99954686055801</v>
      </c>
    </row>
    <row r="27" spans="1:31" x14ac:dyDescent="0.25">
      <c r="A27" s="6" t="s">
        <v>33</v>
      </c>
      <c r="B27" s="8">
        <v>137.91290071601</v>
      </c>
      <c r="C27" s="8">
        <v>141.792643826025</v>
      </c>
      <c r="D27" s="8">
        <v>139.37382545435199</v>
      </c>
      <c r="E27" s="8">
        <v>138.590681303439</v>
      </c>
      <c r="F27" s="8">
        <v>136.45416203211701</v>
      </c>
      <c r="G27" s="7">
        <v>131.68297033231201</v>
      </c>
      <c r="H27" s="8">
        <v>137.357868453348</v>
      </c>
      <c r="I27" s="8">
        <v>139.65037865309699</v>
      </c>
      <c r="J27" s="8">
        <v>135.15434416918399</v>
      </c>
      <c r="K27" s="8">
        <v>135.64599115132401</v>
      </c>
      <c r="L27" s="7">
        <v>129.83084731871301</v>
      </c>
      <c r="M27" s="7">
        <v>127.41950568974499</v>
      </c>
      <c r="N27" s="8">
        <v>137.99381600214099</v>
      </c>
      <c r="O27" s="8">
        <v>142.2472012458</v>
      </c>
      <c r="P27" s="8">
        <v>139.94291248410801</v>
      </c>
      <c r="Q27" s="8">
        <v>139.210649986693</v>
      </c>
      <c r="R27" s="8">
        <v>136.69641474276199</v>
      </c>
      <c r="S27" s="7">
        <v>131.973118961696</v>
      </c>
      <c r="T27" s="8">
        <v>139.15178609205199</v>
      </c>
      <c r="U27" s="8">
        <v>140.57990780895901</v>
      </c>
      <c r="V27" s="8">
        <v>138.62423658454301</v>
      </c>
      <c r="W27" s="7">
        <v>136.277506407667</v>
      </c>
      <c r="X27" s="7">
        <v>135.15182858250299</v>
      </c>
      <c r="Y27" s="7">
        <v>132.90278777620401</v>
      </c>
      <c r="Z27" s="8">
        <v>137.11703756667899</v>
      </c>
      <c r="AA27" s="8">
        <v>142.88142553618599</v>
      </c>
      <c r="AB27" s="8">
        <v>140.62697750269999</v>
      </c>
      <c r="AC27" s="8">
        <v>140.55283535588799</v>
      </c>
      <c r="AD27" s="8">
        <v>139.06915389033199</v>
      </c>
      <c r="AE27" s="7">
        <v>131.78111694710901</v>
      </c>
    </row>
    <row r="28" spans="1:31" x14ac:dyDescent="0.25">
      <c r="A28" s="6" t="s">
        <v>34</v>
      </c>
      <c r="B28" s="8">
        <v>148.167298439327</v>
      </c>
      <c r="C28" s="8">
        <v>150.20908553023</v>
      </c>
      <c r="D28" s="8">
        <v>151.54174650062799</v>
      </c>
      <c r="E28" s="8">
        <v>148.653776433676</v>
      </c>
      <c r="F28" s="8">
        <v>147.44616175195699</v>
      </c>
      <c r="G28" s="7">
        <v>140.58505987573301</v>
      </c>
      <c r="H28" s="8">
        <v>148.92485777135801</v>
      </c>
      <c r="I28" s="8">
        <v>149.08337054322101</v>
      </c>
      <c r="J28" s="8">
        <v>146.70983748307799</v>
      </c>
      <c r="K28" s="8">
        <v>142.73151132927899</v>
      </c>
      <c r="L28" s="8">
        <v>141.467426432747</v>
      </c>
      <c r="M28" s="7">
        <v>136.10213135255199</v>
      </c>
      <c r="N28" s="8">
        <v>148.375881717282</v>
      </c>
      <c r="O28" s="8">
        <v>150.1394226681</v>
      </c>
      <c r="P28" s="8">
        <v>151.61116185320699</v>
      </c>
      <c r="Q28" s="8">
        <v>149.483524036408</v>
      </c>
      <c r="R28" s="8">
        <v>146.43857382647499</v>
      </c>
      <c r="S28" s="7">
        <v>139.81273538874501</v>
      </c>
      <c r="T28" s="8">
        <v>147.808224876802</v>
      </c>
      <c r="U28" s="8">
        <v>150.124883517098</v>
      </c>
      <c r="V28" s="8">
        <v>151.51371024005999</v>
      </c>
      <c r="W28" s="8">
        <v>148.69663277682599</v>
      </c>
      <c r="X28" s="8">
        <v>147.61357801998</v>
      </c>
      <c r="Y28" s="7">
        <v>142.51465363822101</v>
      </c>
      <c r="Z28" s="8">
        <v>148.02849769723201</v>
      </c>
      <c r="AA28" s="8">
        <v>150.65047102083599</v>
      </c>
      <c r="AB28" s="8">
        <v>152.88284184541601</v>
      </c>
      <c r="AC28" s="8">
        <v>149.60404891284699</v>
      </c>
      <c r="AD28" s="8">
        <v>149.89845356246099</v>
      </c>
      <c r="AE28" s="7">
        <v>141.149609951298</v>
      </c>
    </row>
    <row r="29" spans="1:31" x14ac:dyDescent="0.25">
      <c r="A29" s="6" t="s">
        <v>35</v>
      </c>
      <c r="B29" s="8">
        <v>161.45490240009701</v>
      </c>
      <c r="C29" s="8">
        <v>164.242246731091</v>
      </c>
      <c r="D29" s="8">
        <v>164.462389440604</v>
      </c>
      <c r="E29" s="8">
        <v>163.20740428396201</v>
      </c>
      <c r="F29" s="8">
        <v>161.458170463649</v>
      </c>
      <c r="G29" s="7">
        <v>158.75747147722399</v>
      </c>
      <c r="H29" s="8">
        <v>161.55570454299999</v>
      </c>
      <c r="I29" s="8">
        <v>160.99349740222999</v>
      </c>
      <c r="J29" s="8">
        <v>160.01293682978999</v>
      </c>
      <c r="K29" s="8">
        <v>158.848339960884</v>
      </c>
      <c r="L29" s="7">
        <v>156.09762865171399</v>
      </c>
      <c r="M29" s="7">
        <v>153.81737052834001</v>
      </c>
      <c r="N29" s="8">
        <v>161.53712960910201</v>
      </c>
      <c r="O29" s="8">
        <v>164.03928619848099</v>
      </c>
      <c r="P29" s="8">
        <v>163.71852452786601</v>
      </c>
      <c r="Q29" s="8">
        <v>162.54622726456901</v>
      </c>
      <c r="R29" s="8">
        <v>159.57547843821499</v>
      </c>
      <c r="S29" s="7">
        <v>156.351075097072</v>
      </c>
      <c r="T29" s="7">
        <v>161.28395848844801</v>
      </c>
      <c r="U29" s="7">
        <v>163.72725704602499</v>
      </c>
      <c r="V29" s="7">
        <v>164.91613145304399</v>
      </c>
      <c r="W29" s="7">
        <v>163.39628451361901</v>
      </c>
      <c r="X29" s="7">
        <v>162.14579824691</v>
      </c>
      <c r="Y29" s="7">
        <v>162.14218159711501</v>
      </c>
      <c r="Z29" s="7">
        <v>161.477717902553</v>
      </c>
      <c r="AA29" s="8">
        <v>165.712305368958</v>
      </c>
      <c r="AB29" s="8">
        <v>166.047140315017</v>
      </c>
      <c r="AC29" s="8">
        <v>164.88468559633699</v>
      </c>
      <c r="AD29" s="8">
        <v>164.112288428938</v>
      </c>
      <c r="AE29" s="7">
        <v>159.81393108071299</v>
      </c>
    </row>
    <row r="30" spans="1:31" x14ac:dyDescent="0.25">
      <c r="A30" s="29" t="s">
        <v>36</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row>
    <row r="31" spans="1:31" x14ac:dyDescent="0.25">
      <c r="A31" s="6" t="s">
        <v>37</v>
      </c>
      <c r="B31" s="8">
        <v>148.550552418938</v>
      </c>
      <c r="C31" s="8">
        <v>152.30294368690701</v>
      </c>
      <c r="D31" s="8">
        <v>152.421721856576</v>
      </c>
      <c r="E31" s="8">
        <v>150.07311133456801</v>
      </c>
      <c r="F31" s="8">
        <v>149.28381502303799</v>
      </c>
      <c r="G31" s="7">
        <v>145.45955239608401</v>
      </c>
      <c r="H31" s="8">
        <v>148.559350149702</v>
      </c>
      <c r="I31" s="8">
        <v>149.57779634558199</v>
      </c>
      <c r="J31" s="8">
        <v>148.152953869275</v>
      </c>
      <c r="K31" s="8">
        <v>145.46969583388699</v>
      </c>
      <c r="L31" s="8">
        <v>143.22147181886899</v>
      </c>
      <c r="M31" s="7">
        <v>140.82541970797399</v>
      </c>
      <c r="N31" s="8">
        <v>148.586938405898</v>
      </c>
      <c r="O31" s="8">
        <v>152.43943674919899</v>
      </c>
      <c r="P31" s="8">
        <v>152.44202849208901</v>
      </c>
      <c r="Q31" s="8">
        <v>150.18949100293699</v>
      </c>
      <c r="R31" s="8">
        <v>148.35778188061701</v>
      </c>
      <c r="S31" s="7">
        <v>144.42240496832</v>
      </c>
      <c r="T31" s="7">
        <v>148.64914895349401</v>
      </c>
      <c r="U31" s="8">
        <v>151.510062212023</v>
      </c>
      <c r="V31" s="8">
        <v>151.88420349038401</v>
      </c>
      <c r="W31" s="7">
        <v>149.27183645526199</v>
      </c>
      <c r="X31" s="7">
        <v>149.099218850543</v>
      </c>
      <c r="Y31" s="7">
        <v>147.686579115266</v>
      </c>
      <c r="Z31" s="8">
        <v>148.44640610569701</v>
      </c>
      <c r="AA31" s="8">
        <v>153.530885439245</v>
      </c>
      <c r="AB31" s="8">
        <v>154.00790201990401</v>
      </c>
      <c r="AC31" s="8">
        <v>151.860978093048</v>
      </c>
      <c r="AD31" s="8">
        <v>151.94151226338701</v>
      </c>
      <c r="AE31" s="7">
        <v>146.08184560714301</v>
      </c>
    </row>
    <row r="32" spans="1:31" x14ac:dyDescent="0.25">
      <c r="A32" s="6" t="s">
        <v>38</v>
      </c>
      <c r="B32" s="10" t="s">
        <v>39</v>
      </c>
      <c r="C32" s="10" t="s">
        <v>39</v>
      </c>
      <c r="D32" s="10" t="s">
        <v>39</v>
      </c>
      <c r="E32" s="7">
        <v>173.410260428703</v>
      </c>
      <c r="F32" s="10" t="s">
        <v>39</v>
      </c>
      <c r="G32" s="10" t="s">
        <v>39</v>
      </c>
      <c r="H32" s="10" t="s">
        <v>39</v>
      </c>
      <c r="I32" s="10" t="s">
        <v>39</v>
      </c>
      <c r="J32" s="10" t="s">
        <v>39</v>
      </c>
      <c r="K32" s="7">
        <v>167.79001533393301</v>
      </c>
      <c r="L32" s="10" t="s">
        <v>39</v>
      </c>
      <c r="M32" s="10" t="s">
        <v>39</v>
      </c>
      <c r="N32" s="10" t="s">
        <v>39</v>
      </c>
      <c r="O32" s="10" t="s">
        <v>39</v>
      </c>
      <c r="P32" s="10" t="s">
        <v>39</v>
      </c>
      <c r="Q32" s="7">
        <v>171.53482412615799</v>
      </c>
      <c r="R32" s="10" t="s">
        <v>39</v>
      </c>
      <c r="S32" s="10" t="s">
        <v>39</v>
      </c>
      <c r="T32" s="10" t="s">
        <v>39</v>
      </c>
      <c r="U32" s="10" t="s">
        <v>39</v>
      </c>
      <c r="V32" s="10" t="s">
        <v>39</v>
      </c>
      <c r="W32" s="7">
        <v>172.88583901085099</v>
      </c>
      <c r="X32" s="10" t="s">
        <v>39</v>
      </c>
      <c r="Y32" s="10" t="s">
        <v>39</v>
      </c>
      <c r="Z32" s="10" t="s">
        <v>39</v>
      </c>
      <c r="AA32" s="10" t="s">
        <v>39</v>
      </c>
      <c r="AB32" s="10" t="s">
        <v>39</v>
      </c>
      <c r="AC32" s="7">
        <v>176.998117393359</v>
      </c>
      <c r="AD32" s="10" t="s">
        <v>39</v>
      </c>
      <c r="AE32" s="10" t="s">
        <v>39</v>
      </c>
    </row>
    <row r="33" spans="1:31" x14ac:dyDescent="0.25">
      <c r="A33" s="29" t="s">
        <v>40</v>
      </c>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row>
    <row r="34" spans="1:31" x14ac:dyDescent="0.25">
      <c r="A34" s="6" t="s">
        <v>41</v>
      </c>
      <c r="B34" s="10" t="s">
        <v>17</v>
      </c>
      <c r="C34" s="7">
        <v>137.68626830049601</v>
      </c>
      <c r="D34" s="7">
        <v>134.85850130204599</v>
      </c>
      <c r="E34" s="7">
        <v>133.083498885029</v>
      </c>
      <c r="F34" s="7">
        <v>137.897519667453</v>
      </c>
      <c r="G34" s="7">
        <v>137.586531307179</v>
      </c>
      <c r="H34" s="10" t="s">
        <v>17</v>
      </c>
      <c r="I34" s="7">
        <v>135.97086877721199</v>
      </c>
      <c r="J34" s="7">
        <v>128.82952132396099</v>
      </c>
      <c r="K34" s="7">
        <v>128.05139296747299</v>
      </c>
      <c r="L34" s="7">
        <v>132.92623026103101</v>
      </c>
      <c r="M34" s="7">
        <v>134.09920238766799</v>
      </c>
      <c r="N34" s="10" t="s">
        <v>17</v>
      </c>
      <c r="O34" s="7">
        <v>138.52837247659099</v>
      </c>
      <c r="P34" s="7">
        <v>134.97434301025601</v>
      </c>
      <c r="Q34" s="7">
        <v>132.01824134805</v>
      </c>
      <c r="R34" s="7">
        <v>136.951490706838</v>
      </c>
      <c r="S34" s="7">
        <v>136.38833428283399</v>
      </c>
      <c r="T34" s="10" t="s">
        <v>17</v>
      </c>
      <c r="U34" s="7">
        <v>135.13579688686599</v>
      </c>
      <c r="V34" s="7">
        <v>134.804587503188</v>
      </c>
      <c r="W34" s="7">
        <v>131.25212337462199</v>
      </c>
      <c r="X34" s="7">
        <v>136.732464130198</v>
      </c>
      <c r="Y34" s="7">
        <v>138.15009450760101</v>
      </c>
      <c r="Z34" s="10" t="s">
        <v>17</v>
      </c>
      <c r="AA34" s="7">
        <v>139.27638780266099</v>
      </c>
      <c r="AB34" s="7">
        <v>136.52008537506799</v>
      </c>
      <c r="AC34" s="7">
        <v>136.74226854924899</v>
      </c>
      <c r="AD34" s="7">
        <v>140.96104988196601</v>
      </c>
      <c r="AE34" s="7">
        <v>139.20734150871701</v>
      </c>
    </row>
    <row r="35" spans="1:31" x14ac:dyDescent="0.25">
      <c r="A35" s="6" t="s">
        <v>42</v>
      </c>
      <c r="B35" s="10" t="s">
        <v>17</v>
      </c>
      <c r="C35" s="8">
        <v>152.61515676172499</v>
      </c>
      <c r="D35" s="8">
        <v>152.73794638585801</v>
      </c>
      <c r="E35" s="8">
        <v>150.702042298653</v>
      </c>
      <c r="F35" s="8">
        <v>149.753455378854</v>
      </c>
      <c r="G35" s="7">
        <v>145.970189478733</v>
      </c>
      <c r="H35" s="10" t="s">
        <v>17</v>
      </c>
      <c r="I35" s="8">
        <v>149.868441145623</v>
      </c>
      <c r="J35" s="8">
        <v>148.500870889493</v>
      </c>
      <c r="K35" s="8">
        <v>146.11449629929101</v>
      </c>
      <c r="L35" s="8">
        <v>143.64611045307299</v>
      </c>
      <c r="M35" s="7">
        <v>141.261676127323</v>
      </c>
      <c r="N35" s="10" t="s">
        <v>17</v>
      </c>
      <c r="O35" s="8">
        <v>152.73657792773099</v>
      </c>
      <c r="P35" s="8">
        <v>152.75653291922399</v>
      </c>
      <c r="Q35" s="8">
        <v>150.862164473154</v>
      </c>
      <c r="R35" s="8">
        <v>148.828246986088</v>
      </c>
      <c r="S35" s="7">
        <v>144.94348758327899</v>
      </c>
      <c r="T35" s="10" t="s">
        <v>17</v>
      </c>
      <c r="U35" s="8">
        <v>151.859817514778</v>
      </c>
      <c r="V35" s="8">
        <v>152.19172075403699</v>
      </c>
      <c r="W35" s="7">
        <v>149.93890025992499</v>
      </c>
      <c r="X35" s="7">
        <v>149.609299338162</v>
      </c>
      <c r="Y35" s="7">
        <v>148.305106948965</v>
      </c>
      <c r="Z35" s="10" t="s">
        <v>17</v>
      </c>
      <c r="AA35" s="8">
        <v>153.83536237531001</v>
      </c>
      <c r="AB35" s="8">
        <v>154.32276890718799</v>
      </c>
      <c r="AC35" s="8">
        <v>152.420650928279</v>
      </c>
      <c r="AD35" s="8">
        <v>152.394413588954</v>
      </c>
      <c r="AE35" s="7">
        <v>146.52771977384899</v>
      </c>
    </row>
    <row r="36" spans="1:31" x14ac:dyDescent="0.25">
      <c r="A36" s="29" t="s">
        <v>43</v>
      </c>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row>
    <row r="37" spans="1:31" x14ac:dyDescent="0.25">
      <c r="A37" s="6" t="s">
        <v>44</v>
      </c>
      <c r="B37" s="10" t="s">
        <v>17</v>
      </c>
      <c r="C37" s="8">
        <v>152.00805654353499</v>
      </c>
      <c r="D37" s="8">
        <v>149.32605560243701</v>
      </c>
      <c r="E37" s="7">
        <v>147.64137911298999</v>
      </c>
      <c r="F37" s="8">
        <v>148.532461819735</v>
      </c>
      <c r="G37" s="7">
        <v>144.81805637553001</v>
      </c>
      <c r="H37" s="10" t="s">
        <v>17</v>
      </c>
      <c r="I37" s="8">
        <v>148.79304713297799</v>
      </c>
      <c r="J37" s="8">
        <v>144.49456864923101</v>
      </c>
      <c r="K37" s="7">
        <v>142.143176914935</v>
      </c>
      <c r="L37" s="7">
        <v>142.28844707600399</v>
      </c>
      <c r="M37" s="7">
        <v>140.025297628554</v>
      </c>
      <c r="N37" s="10" t="s">
        <v>17</v>
      </c>
      <c r="O37" s="8">
        <v>151.91158438906899</v>
      </c>
      <c r="P37" s="8">
        <v>149.39356307832901</v>
      </c>
      <c r="Q37" s="8">
        <v>147.771106770676</v>
      </c>
      <c r="R37" s="8">
        <v>147.208940703748</v>
      </c>
      <c r="S37" s="7">
        <v>143.90678661342099</v>
      </c>
      <c r="T37" s="10" t="s">
        <v>17</v>
      </c>
      <c r="U37" s="7">
        <v>150.50426463740101</v>
      </c>
      <c r="V37" s="7">
        <v>148.40481342903399</v>
      </c>
      <c r="W37" s="7">
        <v>145.84525747712601</v>
      </c>
      <c r="X37" s="7">
        <v>147.753104245668</v>
      </c>
      <c r="Y37" s="7">
        <v>146.530048578752</v>
      </c>
      <c r="Z37" s="10" t="s">
        <v>17</v>
      </c>
      <c r="AA37" s="8">
        <v>154.08340637041101</v>
      </c>
      <c r="AB37" s="8">
        <v>151.306676779593</v>
      </c>
      <c r="AC37" s="8">
        <v>150.384013246335</v>
      </c>
      <c r="AD37" s="8">
        <v>152.00757291686301</v>
      </c>
      <c r="AE37" s="7">
        <v>145.74568159888901</v>
      </c>
    </row>
    <row r="38" spans="1:31" x14ac:dyDescent="0.25">
      <c r="A38" s="6" t="s">
        <v>45</v>
      </c>
      <c r="B38" s="10" t="s">
        <v>17</v>
      </c>
      <c r="C38" s="8">
        <v>156.913556822565</v>
      </c>
      <c r="D38" s="8">
        <v>157.74591513243601</v>
      </c>
      <c r="E38" s="8">
        <v>154.60377751125199</v>
      </c>
      <c r="F38" s="8">
        <v>153.72935678993301</v>
      </c>
      <c r="G38" s="7">
        <v>150.07378528868901</v>
      </c>
      <c r="H38" s="10" t="s">
        <v>17</v>
      </c>
      <c r="I38" s="8">
        <v>153.955721304207</v>
      </c>
      <c r="J38" s="8">
        <v>153.92889511964199</v>
      </c>
      <c r="K38" s="8">
        <v>150.31985170317299</v>
      </c>
      <c r="L38" s="7">
        <v>147.80723736834301</v>
      </c>
      <c r="M38" s="7">
        <v>145.55069590857801</v>
      </c>
      <c r="N38" s="10" t="s">
        <v>17</v>
      </c>
      <c r="O38" s="8">
        <v>156.86794787569599</v>
      </c>
      <c r="P38" s="8">
        <v>156.90823836843001</v>
      </c>
      <c r="Q38" s="8">
        <v>154.106390625655</v>
      </c>
      <c r="R38" s="8">
        <v>152.393274242123</v>
      </c>
      <c r="S38" s="7">
        <v>148.12592941717099</v>
      </c>
      <c r="T38" s="10" t="s">
        <v>17</v>
      </c>
      <c r="U38" s="7">
        <v>156.04262224450301</v>
      </c>
      <c r="V38" s="8">
        <v>157.274591800026</v>
      </c>
      <c r="W38" s="7">
        <v>153.999193735571</v>
      </c>
      <c r="X38" s="7">
        <v>153.70753484519</v>
      </c>
      <c r="Y38" s="7">
        <v>152.88978059687599</v>
      </c>
      <c r="Z38" s="10" t="s">
        <v>17</v>
      </c>
      <c r="AA38" s="8">
        <v>158.41984350480499</v>
      </c>
      <c r="AB38" s="8">
        <v>159.89114557120899</v>
      </c>
      <c r="AC38" s="8">
        <v>156.68595397173101</v>
      </c>
      <c r="AD38" s="8">
        <v>156.582185176303</v>
      </c>
      <c r="AE38" s="7">
        <v>151.024232710007</v>
      </c>
    </row>
    <row r="39" spans="1:31" x14ac:dyDescent="0.25">
      <c r="A39" s="6" t="s">
        <v>46</v>
      </c>
      <c r="B39" s="10" t="s">
        <v>17</v>
      </c>
      <c r="C39" s="8">
        <v>150.53258030247099</v>
      </c>
      <c r="D39" s="8">
        <v>151.143203116123</v>
      </c>
      <c r="E39" s="8">
        <v>149.849137962947</v>
      </c>
      <c r="F39" s="8">
        <v>147.24913177603901</v>
      </c>
      <c r="G39" s="7">
        <v>143.68539549386301</v>
      </c>
      <c r="H39" s="10" t="s">
        <v>17</v>
      </c>
      <c r="I39" s="8">
        <v>148.85724671580701</v>
      </c>
      <c r="J39" s="8">
        <v>146.71139522319399</v>
      </c>
      <c r="K39" s="8">
        <v>145.97072502671099</v>
      </c>
      <c r="L39" s="7">
        <v>141.638200505805</v>
      </c>
      <c r="M39" s="7">
        <v>139.15010692265801</v>
      </c>
      <c r="N39" s="10" t="s">
        <v>17</v>
      </c>
      <c r="O39" s="8">
        <v>151.02097374961301</v>
      </c>
      <c r="P39" s="8">
        <v>151.729130934154</v>
      </c>
      <c r="Q39" s="8">
        <v>149.777807391858</v>
      </c>
      <c r="R39" s="8">
        <v>147.153774610939</v>
      </c>
      <c r="S39" s="7">
        <v>143.503982810937</v>
      </c>
      <c r="T39" s="10" t="s">
        <v>17</v>
      </c>
      <c r="U39" s="7">
        <v>149.92507347619301</v>
      </c>
      <c r="V39" s="8">
        <v>151.48532342672499</v>
      </c>
      <c r="W39" s="7">
        <v>149.993696615472</v>
      </c>
      <c r="X39" s="7">
        <v>146.97897371854199</v>
      </c>
      <c r="Y39" s="7">
        <v>145.121909028917</v>
      </c>
      <c r="Z39" s="10" t="s">
        <v>17</v>
      </c>
      <c r="AA39" s="8">
        <v>151.02650505193799</v>
      </c>
      <c r="AB39" s="8">
        <v>151.66287977827699</v>
      </c>
      <c r="AC39" s="8">
        <v>150.91514623974001</v>
      </c>
      <c r="AD39" s="8">
        <v>149.12696038140399</v>
      </c>
      <c r="AE39" s="7">
        <v>144.110678861943</v>
      </c>
    </row>
    <row r="40" spans="1:31" x14ac:dyDescent="0.25">
      <c r="A40" s="6" t="s">
        <v>47</v>
      </c>
      <c r="B40" s="10" t="s">
        <v>17</v>
      </c>
      <c r="C40" s="8">
        <v>150.560378690634</v>
      </c>
      <c r="D40" s="8">
        <v>153.05738522125</v>
      </c>
      <c r="E40" s="8">
        <v>151.687927394795</v>
      </c>
      <c r="F40" s="7">
        <v>147.60660093334701</v>
      </c>
      <c r="G40" s="7">
        <v>145.20422112539501</v>
      </c>
      <c r="H40" s="10" t="s">
        <v>17</v>
      </c>
      <c r="I40" s="8">
        <v>148.79633701492</v>
      </c>
      <c r="J40" s="8">
        <v>148.741191770337</v>
      </c>
      <c r="K40" s="8">
        <v>147.644405356036</v>
      </c>
      <c r="L40" s="7">
        <v>142.66071173384799</v>
      </c>
      <c r="M40" s="7">
        <v>141.404243198122</v>
      </c>
      <c r="N40" s="10" t="s">
        <v>17</v>
      </c>
      <c r="O40" s="8">
        <v>151.05436065663599</v>
      </c>
      <c r="P40" s="8">
        <v>153.81534878223101</v>
      </c>
      <c r="Q40" s="8">
        <v>152.73447231756299</v>
      </c>
      <c r="R40" s="8">
        <v>147.49861772472599</v>
      </c>
      <c r="S40" s="7">
        <v>144.80448161343</v>
      </c>
      <c r="T40" s="10" t="s">
        <v>17</v>
      </c>
      <c r="U40" s="7">
        <v>150.43532626952401</v>
      </c>
      <c r="V40" s="8">
        <v>152.905142214894</v>
      </c>
      <c r="W40" s="7">
        <v>151.24509566436799</v>
      </c>
      <c r="X40" s="7">
        <v>147.84471060020101</v>
      </c>
      <c r="Y40" s="7">
        <v>147.08750228702601</v>
      </c>
      <c r="Z40" s="10" t="s">
        <v>17</v>
      </c>
      <c r="AA40" s="8">
        <v>150.73034129145</v>
      </c>
      <c r="AB40" s="8">
        <v>153.74959449915499</v>
      </c>
      <c r="AC40" s="8">
        <v>152.26254065325901</v>
      </c>
      <c r="AD40" s="8">
        <v>148.942176009332</v>
      </c>
      <c r="AE40" s="7">
        <v>145.28740774020699</v>
      </c>
    </row>
    <row r="41" spans="1:31" x14ac:dyDescent="0.25">
      <c r="A41" s="29" t="s">
        <v>48</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row>
    <row r="42" spans="1:31" x14ac:dyDescent="0.25">
      <c r="A42" s="6" t="s">
        <v>49</v>
      </c>
      <c r="B42" s="7">
        <v>151.09261171449299</v>
      </c>
      <c r="C42" s="10" t="s">
        <v>39</v>
      </c>
      <c r="D42" s="8">
        <v>156.280331753252</v>
      </c>
      <c r="E42" s="8">
        <v>155.90045301224899</v>
      </c>
      <c r="F42" s="7">
        <v>153.84005532588299</v>
      </c>
      <c r="G42" s="7">
        <v>150.64869067687101</v>
      </c>
      <c r="H42" s="7">
        <v>151.85248191501</v>
      </c>
      <c r="I42" s="10" t="s">
        <v>39</v>
      </c>
      <c r="J42" s="8">
        <v>152.98815142024799</v>
      </c>
      <c r="K42" s="7">
        <v>153.438537827418</v>
      </c>
      <c r="L42" s="7">
        <v>148.461390766135</v>
      </c>
      <c r="M42" s="7">
        <v>147.560721530292</v>
      </c>
      <c r="N42" s="7">
        <v>151.128205799863</v>
      </c>
      <c r="O42" s="10" t="s">
        <v>39</v>
      </c>
      <c r="P42" s="8">
        <v>155.73149842732499</v>
      </c>
      <c r="Q42" s="8">
        <v>155.69852749432701</v>
      </c>
      <c r="R42" s="8">
        <v>152.17703438157099</v>
      </c>
      <c r="S42" s="7">
        <v>148.09727391224101</v>
      </c>
      <c r="T42" s="7">
        <v>150.84827117273099</v>
      </c>
      <c r="U42" s="10" t="s">
        <v>39</v>
      </c>
      <c r="V42" s="7">
        <v>156.51235146536601</v>
      </c>
      <c r="W42" s="7">
        <v>155.819722148003</v>
      </c>
      <c r="X42" s="7">
        <v>154.32915174322201</v>
      </c>
      <c r="Y42" s="7">
        <v>153.83490940575399</v>
      </c>
      <c r="Z42" s="7">
        <v>151.01949479117701</v>
      </c>
      <c r="AA42" s="10" t="s">
        <v>39</v>
      </c>
      <c r="AB42" s="8">
        <v>157.52566111495</v>
      </c>
      <c r="AC42" s="8">
        <v>156.83462681722099</v>
      </c>
      <c r="AD42" s="8">
        <v>156.45290826276499</v>
      </c>
      <c r="AE42" s="7">
        <v>151.44202130814901</v>
      </c>
    </row>
    <row r="43" spans="1:31" x14ac:dyDescent="0.25">
      <c r="A43" s="6" t="s">
        <v>50</v>
      </c>
      <c r="B43" s="8">
        <v>156.74123469731501</v>
      </c>
      <c r="C43" s="10" t="s">
        <v>39</v>
      </c>
      <c r="D43" s="8">
        <v>156.74588314681401</v>
      </c>
      <c r="E43" s="8">
        <v>157.07217314917099</v>
      </c>
      <c r="F43" s="7">
        <v>153.479356666473</v>
      </c>
      <c r="G43" s="7">
        <v>150.73569024452999</v>
      </c>
      <c r="H43" s="8">
        <v>157.70512581070199</v>
      </c>
      <c r="I43" s="10" t="s">
        <v>39</v>
      </c>
      <c r="J43" s="8">
        <v>152.007636209673</v>
      </c>
      <c r="K43" s="8">
        <v>153.42285679680799</v>
      </c>
      <c r="L43" s="7">
        <v>148.98793782088299</v>
      </c>
      <c r="M43" s="7">
        <v>145.35725518504199</v>
      </c>
      <c r="N43" s="8">
        <v>156.685911460032</v>
      </c>
      <c r="O43" s="10" t="s">
        <v>39</v>
      </c>
      <c r="P43" s="8">
        <v>156.86405215307499</v>
      </c>
      <c r="Q43" s="8">
        <v>157.14217742169001</v>
      </c>
      <c r="R43" s="8">
        <v>152.47803113449601</v>
      </c>
      <c r="S43" s="7">
        <v>149.55277623164599</v>
      </c>
      <c r="T43" s="7">
        <v>157.30111127171801</v>
      </c>
      <c r="U43" s="10" t="s">
        <v>39</v>
      </c>
      <c r="V43" s="7">
        <v>156.87188960814501</v>
      </c>
      <c r="W43" s="7">
        <v>157.298291324047</v>
      </c>
      <c r="X43" s="7">
        <v>153.64618798480399</v>
      </c>
      <c r="Y43" s="7">
        <v>153.858743969579</v>
      </c>
      <c r="Z43" s="8">
        <v>156.11316967470901</v>
      </c>
      <c r="AA43" s="10" t="s">
        <v>39</v>
      </c>
      <c r="AB43" s="8">
        <v>157.90838762630401</v>
      </c>
      <c r="AC43" s="8">
        <v>157.89330710959101</v>
      </c>
      <c r="AD43" s="8">
        <v>155.501665692107</v>
      </c>
      <c r="AE43" s="7">
        <v>151.05556163806301</v>
      </c>
    </row>
    <row r="44" spans="1:31" x14ac:dyDescent="0.25">
      <c r="A44" s="6" t="s">
        <v>51</v>
      </c>
      <c r="B44" s="7">
        <v>145.92034542114999</v>
      </c>
      <c r="C44" s="10" t="s">
        <v>39</v>
      </c>
      <c r="D44" s="8">
        <v>151.798013195301</v>
      </c>
      <c r="E44" s="8">
        <v>148.05797422117999</v>
      </c>
      <c r="F44" s="8">
        <v>146.86512568038901</v>
      </c>
      <c r="G44" s="7">
        <v>143.114920474889</v>
      </c>
      <c r="H44" s="8">
        <v>145.59482666343999</v>
      </c>
      <c r="I44" s="10" t="s">
        <v>39</v>
      </c>
      <c r="J44" s="8">
        <v>147.72650016918499</v>
      </c>
      <c r="K44" s="8">
        <v>143.20338869891799</v>
      </c>
      <c r="L44" s="7">
        <v>140.68549609657299</v>
      </c>
      <c r="M44" s="7">
        <v>138.59871047748999</v>
      </c>
      <c r="N44" s="8">
        <v>145.71347698142301</v>
      </c>
      <c r="O44" s="10" t="s">
        <v>39</v>
      </c>
      <c r="P44" s="8">
        <v>151.779239265</v>
      </c>
      <c r="Q44" s="8">
        <v>148.167950565171</v>
      </c>
      <c r="R44" s="8">
        <v>146.25399833060899</v>
      </c>
      <c r="S44" s="7">
        <v>142.15889943353099</v>
      </c>
      <c r="T44" s="7">
        <v>146.153238662603</v>
      </c>
      <c r="U44" s="10" t="s">
        <v>39</v>
      </c>
      <c r="V44" s="8">
        <v>151.128993732504</v>
      </c>
      <c r="W44" s="7">
        <v>146.68192610018701</v>
      </c>
      <c r="X44" s="7">
        <v>146.141041660631</v>
      </c>
      <c r="Y44" s="7">
        <v>144.80430338617401</v>
      </c>
      <c r="Z44" s="7">
        <v>146.02430145027</v>
      </c>
      <c r="AA44" s="10" t="s">
        <v>39</v>
      </c>
      <c r="AB44" s="8">
        <v>153.45523475706801</v>
      </c>
      <c r="AC44" s="8">
        <v>150.333631077479</v>
      </c>
      <c r="AD44" s="8">
        <v>149.67178578800099</v>
      </c>
      <c r="AE44" s="7">
        <v>144.01804252967599</v>
      </c>
    </row>
    <row r="45" spans="1:31" x14ac:dyDescent="0.25">
      <c r="A45" s="6" t="s">
        <v>52</v>
      </c>
      <c r="B45" s="7">
        <v>148.453012507719</v>
      </c>
      <c r="C45" s="10" t="s">
        <v>39</v>
      </c>
      <c r="D45" s="8">
        <v>150.780758395768</v>
      </c>
      <c r="E45" s="7">
        <v>148.73458030776601</v>
      </c>
      <c r="F45" s="8">
        <v>150.47323860021601</v>
      </c>
      <c r="G45" s="7">
        <v>146.97176541059599</v>
      </c>
      <c r="H45" s="7">
        <v>147.335914590024</v>
      </c>
      <c r="I45" s="10" t="s">
        <v>39</v>
      </c>
      <c r="J45" s="7">
        <v>145.75786393739901</v>
      </c>
      <c r="K45" s="7">
        <v>142.404805561465</v>
      </c>
      <c r="L45" s="7">
        <v>143.89726577562101</v>
      </c>
      <c r="M45" s="7">
        <v>142.38938185180001</v>
      </c>
      <c r="N45" s="7">
        <v>148.78310088196801</v>
      </c>
      <c r="O45" s="10" t="s">
        <v>39</v>
      </c>
      <c r="P45" s="8">
        <v>151.06919597743601</v>
      </c>
      <c r="Q45" s="7">
        <v>148.74834994249201</v>
      </c>
      <c r="R45" s="8">
        <v>149.52334504348701</v>
      </c>
      <c r="S45" s="7">
        <v>146.47328917441001</v>
      </c>
      <c r="T45" s="7">
        <v>147.765369323138</v>
      </c>
      <c r="U45" s="10" t="s">
        <v>39</v>
      </c>
      <c r="V45" s="7">
        <v>149.69448921557699</v>
      </c>
      <c r="W45" s="7">
        <v>147.273647571033</v>
      </c>
      <c r="X45" s="7">
        <v>150.22617816891301</v>
      </c>
      <c r="Y45" s="7">
        <v>148.368296413774</v>
      </c>
      <c r="Z45" s="7">
        <v>148.98055422329699</v>
      </c>
      <c r="AA45" s="10" t="s">
        <v>39</v>
      </c>
      <c r="AB45" s="8">
        <v>152.744551996562</v>
      </c>
      <c r="AC45" s="8">
        <v>151.574831569709</v>
      </c>
      <c r="AD45" s="8">
        <v>153.342719398149</v>
      </c>
      <c r="AE45" s="7">
        <v>147.71076449179699</v>
      </c>
    </row>
    <row r="46" spans="1:31" x14ac:dyDescent="0.25">
      <c r="A46" s="29" t="s">
        <v>53</v>
      </c>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row>
    <row r="47" spans="1:31" x14ac:dyDescent="0.25">
      <c r="A47" s="6" t="s">
        <v>54</v>
      </c>
      <c r="B47" s="8">
        <v>113.81257416387299</v>
      </c>
      <c r="C47" s="7">
        <v>119.64100243917299</v>
      </c>
      <c r="D47" s="7">
        <v>119.16371638533199</v>
      </c>
      <c r="E47" s="7">
        <v>117.79484165013901</v>
      </c>
      <c r="F47" s="7">
        <v>119.46151811960701</v>
      </c>
      <c r="G47" s="7">
        <v>119.609060994109</v>
      </c>
      <c r="H47" s="7">
        <v>114.743701297035</v>
      </c>
      <c r="I47" s="7">
        <v>115.338763876153</v>
      </c>
      <c r="J47" s="7">
        <v>116.87772891359501</v>
      </c>
      <c r="K47" s="7">
        <v>115.065068545419</v>
      </c>
      <c r="L47" s="7">
        <v>112.30225505998</v>
      </c>
      <c r="M47" s="7">
        <v>115.18901800920401</v>
      </c>
      <c r="N47" s="8">
        <v>112.243080920205</v>
      </c>
      <c r="O47" s="7">
        <v>120.054904298178</v>
      </c>
      <c r="P47" s="7">
        <v>122.77617904187601</v>
      </c>
      <c r="Q47" s="7">
        <v>120.294161181142</v>
      </c>
      <c r="R47" s="7">
        <v>120.630837078355</v>
      </c>
      <c r="S47" s="7">
        <v>120.55637708469401</v>
      </c>
      <c r="T47" s="7">
        <v>115.342491507614</v>
      </c>
      <c r="U47" s="7">
        <v>119.60614530577099</v>
      </c>
      <c r="V47" s="8">
        <v>115.814565696538</v>
      </c>
      <c r="W47" s="8">
        <v>112.70996316885901</v>
      </c>
      <c r="X47" s="7">
        <v>117.668360604063</v>
      </c>
      <c r="Y47" s="7">
        <v>121.349581308891</v>
      </c>
      <c r="Z47" s="7">
        <v>113.798854656777</v>
      </c>
      <c r="AA47" s="7">
        <v>120.540249465043</v>
      </c>
      <c r="AB47" s="7">
        <v>119.112699812221</v>
      </c>
      <c r="AC47" s="7">
        <v>120.064609001615</v>
      </c>
      <c r="AD47" s="7">
        <v>121.785530208331</v>
      </c>
      <c r="AE47" s="7">
        <v>118.81678528002899</v>
      </c>
    </row>
    <row r="48" spans="1:31" x14ac:dyDescent="0.25">
      <c r="A48" s="6" t="s">
        <v>55</v>
      </c>
      <c r="B48" s="8">
        <v>152.765104431618</v>
      </c>
      <c r="C48" s="8">
        <v>156.08744376406801</v>
      </c>
      <c r="D48" s="8">
        <v>156.894116809633</v>
      </c>
      <c r="E48" s="8">
        <v>154.83763626543501</v>
      </c>
      <c r="F48" s="8">
        <v>154.00515513219301</v>
      </c>
      <c r="G48" s="7">
        <v>150.40364691566401</v>
      </c>
      <c r="H48" s="8">
        <v>152.66321979673199</v>
      </c>
      <c r="I48" s="8">
        <v>153.60746309539701</v>
      </c>
      <c r="J48" s="8">
        <v>152.396054370012</v>
      </c>
      <c r="K48" s="8">
        <v>150.08276402188801</v>
      </c>
      <c r="L48" s="8">
        <v>148.37495722377901</v>
      </c>
      <c r="M48" s="7">
        <v>145.94306075886001</v>
      </c>
      <c r="N48" s="8">
        <v>152.89048952601101</v>
      </c>
      <c r="O48" s="8">
        <v>156.18480510258101</v>
      </c>
      <c r="P48" s="8">
        <v>156.517990982675</v>
      </c>
      <c r="Q48" s="8">
        <v>154.621380768411</v>
      </c>
      <c r="R48" s="8">
        <v>152.79888436213599</v>
      </c>
      <c r="S48" s="7">
        <v>148.97067632041899</v>
      </c>
      <c r="T48" s="7">
        <v>152.673112789529</v>
      </c>
      <c r="U48" s="7">
        <v>155.157769501969</v>
      </c>
      <c r="V48" s="8">
        <v>156.758823041445</v>
      </c>
      <c r="W48" s="7">
        <v>154.420799277149</v>
      </c>
      <c r="X48" s="7">
        <v>153.97926809337201</v>
      </c>
      <c r="Y48" s="7">
        <v>152.62903074032599</v>
      </c>
      <c r="Z48" s="7">
        <v>152.75243812958399</v>
      </c>
      <c r="AA48" s="8">
        <v>157.37660467773401</v>
      </c>
      <c r="AB48" s="8">
        <v>158.598303849899</v>
      </c>
      <c r="AC48" s="8">
        <v>156.679280856444</v>
      </c>
      <c r="AD48" s="8">
        <v>156.66621243338301</v>
      </c>
      <c r="AE48" s="7">
        <v>151.31680521163099</v>
      </c>
    </row>
    <row r="49" spans="1:31" x14ac:dyDescent="0.25">
      <c r="A49" s="29" t="s">
        <v>56</v>
      </c>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row>
    <row r="50" spans="1:31" x14ac:dyDescent="0.25">
      <c r="A50" s="6" t="s">
        <v>57</v>
      </c>
      <c r="B50" s="8">
        <v>120.300176681595</v>
      </c>
      <c r="C50" s="8">
        <v>116.523586612656</v>
      </c>
      <c r="D50" s="7">
        <v>109.255206085682</v>
      </c>
      <c r="E50" s="7">
        <v>115.496967671082</v>
      </c>
      <c r="F50" s="7">
        <v>111.118966491932</v>
      </c>
      <c r="G50" s="7">
        <v>111.790486375215</v>
      </c>
      <c r="H50" s="8">
        <v>117.567420054466</v>
      </c>
      <c r="I50" s="7">
        <v>110.445927659324</v>
      </c>
      <c r="J50" s="8">
        <v>103.200507273752</v>
      </c>
      <c r="K50" s="7">
        <v>113.84969981429001</v>
      </c>
      <c r="L50" s="7">
        <v>106.42289841615499</v>
      </c>
      <c r="M50" s="7">
        <v>109.196176520953</v>
      </c>
      <c r="N50" s="7">
        <v>119.337743788542</v>
      </c>
      <c r="O50" s="8">
        <v>120.51952764526</v>
      </c>
      <c r="P50" s="7">
        <v>113.992323267437</v>
      </c>
      <c r="Q50" s="7">
        <v>119.851708271014</v>
      </c>
      <c r="R50" s="7">
        <v>110.86855793440201</v>
      </c>
      <c r="S50" s="7">
        <v>114.708330425452</v>
      </c>
      <c r="T50" s="8">
        <v>115.58295784018399</v>
      </c>
      <c r="U50" s="7">
        <v>107.324306874981</v>
      </c>
      <c r="V50" s="8">
        <v>98.144603260808395</v>
      </c>
      <c r="W50" s="7">
        <v>107.29539311250601</v>
      </c>
      <c r="X50" s="7">
        <v>105.470137000587</v>
      </c>
      <c r="Y50" s="7">
        <v>107.14526471329199</v>
      </c>
      <c r="Z50" s="8">
        <v>125.27551612660599</v>
      </c>
      <c r="AA50" s="8">
        <v>121.40570153592201</v>
      </c>
      <c r="AB50" s="7">
        <v>114.860858080819</v>
      </c>
      <c r="AC50" s="7">
        <v>118.09310488924901</v>
      </c>
      <c r="AD50" s="7">
        <v>116.710191136158</v>
      </c>
      <c r="AE50" s="7">
        <v>113.34872073294299</v>
      </c>
    </row>
    <row r="51" spans="1:31" x14ac:dyDescent="0.25">
      <c r="A51" s="11" t="s">
        <v>58</v>
      </c>
      <c r="B51" s="12">
        <v>151.14231460817101</v>
      </c>
      <c r="C51" s="12">
        <v>154.35188740021701</v>
      </c>
      <c r="D51" s="12">
        <v>154.76261493832499</v>
      </c>
      <c r="E51" s="12">
        <v>152.813428245181</v>
      </c>
      <c r="F51" s="12">
        <v>152.089594460477</v>
      </c>
      <c r="G51" s="13">
        <v>149.337068267673</v>
      </c>
      <c r="H51" s="12">
        <v>151.22212605921101</v>
      </c>
      <c r="I51" s="12">
        <v>151.83121546556899</v>
      </c>
      <c r="J51" s="12">
        <v>150.51722916216099</v>
      </c>
      <c r="K51" s="12">
        <v>148.14526739427899</v>
      </c>
      <c r="L51" s="13">
        <v>146.24602290579799</v>
      </c>
      <c r="M51" s="13">
        <v>144.753197120696</v>
      </c>
      <c r="N51" s="12">
        <v>151.18035964367999</v>
      </c>
      <c r="O51" s="12">
        <v>154.36329165864299</v>
      </c>
      <c r="P51" s="12">
        <v>154.60954966089901</v>
      </c>
      <c r="Q51" s="12">
        <v>152.678067558799</v>
      </c>
      <c r="R51" s="12">
        <v>151.10634019626201</v>
      </c>
      <c r="S51" s="13">
        <v>147.89234916293501</v>
      </c>
      <c r="T51" s="13">
        <v>151.358770763862</v>
      </c>
      <c r="U51" s="13">
        <v>153.72733405367299</v>
      </c>
      <c r="V51" s="12">
        <v>154.64886488214</v>
      </c>
      <c r="W51" s="13">
        <v>152.25350628655701</v>
      </c>
      <c r="X51" s="13">
        <v>152.12446219903501</v>
      </c>
      <c r="Y51" s="13">
        <v>151.97812815770999</v>
      </c>
      <c r="Z51" s="13">
        <v>150.93226007139901</v>
      </c>
      <c r="AA51" s="12">
        <v>155.508406672353</v>
      </c>
      <c r="AB51" s="12">
        <v>156.18802557692899</v>
      </c>
      <c r="AC51" s="12">
        <v>154.663173994407</v>
      </c>
      <c r="AD51" s="12">
        <v>154.57705902383501</v>
      </c>
      <c r="AE51" s="13">
        <v>149.99861768440601</v>
      </c>
    </row>
    <row r="52" spans="1:31" x14ac:dyDescent="0.25">
      <c r="A52" s="14" t="s">
        <v>59</v>
      </c>
    </row>
    <row r="53" spans="1:31" x14ac:dyDescent="0.25">
      <c r="A53" s="15" t="s">
        <v>61</v>
      </c>
    </row>
    <row r="54" spans="1:31" x14ac:dyDescent="0.25">
      <c r="A54" s="15" t="s">
        <v>62</v>
      </c>
    </row>
    <row r="55" spans="1:31" x14ac:dyDescent="0.25">
      <c r="A55" s="15" t="s">
        <v>63</v>
      </c>
    </row>
    <row r="56" spans="1:31" x14ac:dyDescent="0.25">
      <c r="A56" s="15" t="s">
        <v>64</v>
      </c>
    </row>
  </sheetData>
  <mergeCells count="17">
    <mergeCell ref="A41:AE41"/>
    <mergeCell ref="A49:AE49"/>
    <mergeCell ref="A18:AE18"/>
    <mergeCell ref="A46:AE46"/>
    <mergeCell ref="A36:AE36"/>
    <mergeCell ref="A30:AE30"/>
    <mergeCell ref="A21:AE21"/>
    <mergeCell ref="N6:S6"/>
    <mergeCell ref="T6:Y6"/>
    <mergeCell ref="A25:AE25"/>
    <mergeCell ref="B5:G6"/>
    <mergeCell ref="A33:AE33"/>
    <mergeCell ref="A5:A7"/>
    <mergeCell ref="A9:AE9"/>
    <mergeCell ref="H5:AE5"/>
    <mergeCell ref="Z6:AE6"/>
    <mergeCell ref="H6:M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4"/>
  <sheetViews>
    <sheetView workbookViewId="0"/>
  </sheetViews>
  <sheetFormatPr defaultRowHeight="15" x14ac:dyDescent="0.25"/>
  <cols>
    <col min="1" max="1" width="44" customWidth="1"/>
    <col min="2" max="5" width="14" customWidth="1"/>
  </cols>
  <sheetData>
    <row r="1" spans="1:5" ht="22.5" x14ac:dyDescent="0.3">
      <c r="A1" s="2" t="s">
        <v>9</v>
      </c>
    </row>
    <row r="2" spans="1:5" x14ac:dyDescent="0.25">
      <c r="A2" s="3" t="s">
        <v>10</v>
      </c>
    </row>
    <row r="4" spans="1:5" x14ac:dyDescent="0.25">
      <c r="A4" s="3" t="s">
        <v>4</v>
      </c>
    </row>
    <row r="5" spans="1:5" ht="29.45" customHeight="1" x14ac:dyDescent="0.25">
      <c r="A5" s="4" t="s">
        <v>84</v>
      </c>
      <c r="B5" s="22" t="s">
        <v>85</v>
      </c>
      <c r="C5" s="22" t="s">
        <v>86</v>
      </c>
      <c r="D5" s="22" t="s">
        <v>87</v>
      </c>
      <c r="E5" s="22" t="s">
        <v>88</v>
      </c>
    </row>
    <row r="6" spans="1:5" x14ac:dyDescent="0.25">
      <c r="A6" s="29" t="s">
        <v>13</v>
      </c>
      <c r="B6" s="30"/>
      <c r="C6" s="30"/>
      <c r="D6" s="30"/>
      <c r="E6" s="30"/>
    </row>
    <row r="7" spans="1:5" x14ac:dyDescent="0.25">
      <c r="A7" s="6" t="s">
        <v>14</v>
      </c>
      <c r="B7" s="7">
        <v>0.86994046231350097</v>
      </c>
      <c r="C7" s="10" t="s">
        <v>19</v>
      </c>
      <c r="D7" s="10" t="s">
        <v>19</v>
      </c>
      <c r="E7" s="10" t="s">
        <v>19</v>
      </c>
    </row>
    <row r="8" spans="1:5" x14ac:dyDescent="0.25">
      <c r="A8" s="6" t="s">
        <v>15</v>
      </c>
      <c r="B8" s="7">
        <v>7.1865981626501902</v>
      </c>
      <c r="C8" s="8">
        <v>1.24051144967647</v>
      </c>
      <c r="D8" s="8">
        <v>1.1723201051544601</v>
      </c>
      <c r="E8" s="8">
        <v>2.0879891852174701</v>
      </c>
    </row>
    <row r="9" spans="1:5" x14ac:dyDescent="0.25">
      <c r="A9" s="9" t="s">
        <v>16</v>
      </c>
      <c r="B9" s="7">
        <v>6.9149101262832602</v>
      </c>
      <c r="C9" s="8">
        <v>1.2383498322006199</v>
      </c>
      <c r="D9" s="7">
        <v>1.07918327339963</v>
      </c>
      <c r="E9" s="10" t="s">
        <v>17</v>
      </c>
    </row>
    <row r="10" spans="1:5" x14ac:dyDescent="0.25">
      <c r="A10" s="9" t="s">
        <v>18</v>
      </c>
      <c r="B10" s="10" t="s">
        <v>19</v>
      </c>
      <c r="C10" s="10" t="s">
        <v>19</v>
      </c>
      <c r="D10" s="10" t="s">
        <v>19</v>
      </c>
      <c r="E10" s="10" t="s">
        <v>17</v>
      </c>
    </row>
    <row r="11" spans="1:5" x14ac:dyDescent="0.25">
      <c r="A11" s="6" t="s">
        <v>20</v>
      </c>
      <c r="B11" s="7">
        <v>13.7706105667749</v>
      </c>
      <c r="C11" s="7">
        <v>0.70984078915770099</v>
      </c>
      <c r="D11" s="10" t="s">
        <v>19</v>
      </c>
      <c r="E11" s="10" t="s">
        <v>19</v>
      </c>
    </row>
    <row r="12" spans="1:5" x14ac:dyDescent="0.25">
      <c r="A12" s="6" t="s">
        <v>21</v>
      </c>
      <c r="B12" s="7">
        <v>27.482928166513901</v>
      </c>
      <c r="C12" s="8">
        <v>1.9047576315475001</v>
      </c>
      <c r="D12" s="8">
        <v>5.9106398068977999</v>
      </c>
      <c r="E12" s="8">
        <v>14.083869016481099</v>
      </c>
    </row>
    <row r="13" spans="1:5" x14ac:dyDescent="0.25">
      <c r="A13" s="6" t="s">
        <v>22</v>
      </c>
      <c r="B13" s="7">
        <v>4.0063994817578203</v>
      </c>
      <c r="C13" s="8">
        <v>1.30190831774297</v>
      </c>
      <c r="D13" s="8">
        <v>2.08369750568923</v>
      </c>
      <c r="E13" s="8">
        <v>3.2698007734588201</v>
      </c>
    </row>
    <row r="14" spans="1:5" x14ac:dyDescent="0.25">
      <c r="A14" s="6" t="s">
        <v>23</v>
      </c>
      <c r="B14" s="7">
        <v>46.683523159989697</v>
      </c>
      <c r="C14" s="8">
        <v>-5.0560456714008</v>
      </c>
      <c r="D14" s="8">
        <v>-8.4873099900329994</v>
      </c>
      <c r="E14" s="8">
        <v>-19.554380506943001</v>
      </c>
    </row>
    <row r="15" spans="1:5" x14ac:dyDescent="0.25">
      <c r="A15" s="29" t="s">
        <v>24</v>
      </c>
      <c r="B15" s="30"/>
      <c r="C15" s="30"/>
      <c r="D15" s="30"/>
      <c r="E15" s="30"/>
    </row>
    <row r="16" spans="1:5" x14ac:dyDescent="0.25">
      <c r="A16" s="6" t="s">
        <v>25</v>
      </c>
      <c r="B16" s="7">
        <v>51.056300337642703</v>
      </c>
      <c r="C16" s="7">
        <v>0.56898836493990501</v>
      </c>
      <c r="D16" s="7">
        <v>-0.60644554814099605</v>
      </c>
      <c r="E16" s="8">
        <v>3.0199978831310998</v>
      </c>
    </row>
    <row r="17" spans="1:5" x14ac:dyDescent="0.25">
      <c r="A17" s="6" t="s">
        <v>26</v>
      </c>
      <c r="B17" s="7">
        <v>48.943699662357297</v>
      </c>
      <c r="C17" s="7">
        <v>-0.56898836493990501</v>
      </c>
      <c r="D17" s="7">
        <v>0.60644554814099605</v>
      </c>
      <c r="E17" s="8">
        <v>-3.0199978831310998</v>
      </c>
    </row>
    <row r="18" spans="1:5" x14ac:dyDescent="0.25">
      <c r="A18" s="29" t="s">
        <v>27</v>
      </c>
      <c r="B18" s="30"/>
      <c r="C18" s="30"/>
      <c r="D18" s="30"/>
      <c r="E18" s="30"/>
    </row>
    <row r="19" spans="1:5" x14ac:dyDescent="0.25">
      <c r="A19" s="6" t="s">
        <v>28</v>
      </c>
      <c r="B19" s="7">
        <v>41.729691353961996</v>
      </c>
      <c r="C19" s="7">
        <v>1.1764101239703999</v>
      </c>
      <c r="D19" s="7">
        <v>1.4840407884697999</v>
      </c>
      <c r="E19" s="8">
        <v>17.939996768509602</v>
      </c>
    </row>
    <row r="20" spans="1:5" x14ac:dyDescent="0.25">
      <c r="A20" s="6" t="s">
        <v>29</v>
      </c>
      <c r="B20" s="7">
        <v>49.682390860037899</v>
      </c>
      <c r="C20" s="8">
        <v>-3.3118841427164001</v>
      </c>
      <c r="D20" s="7">
        <v>-2.0082258884689002</v>
      </c>
      <c r="E20" s="8">
        <v>-16.529459009249901</v>
      </c>
    </row>
    <row r="21" spans="1:5" x14ac:dyDescent="0.25">
      <c r="A21" s="6" t="s">
        <v>30</v>
      </c>
      <c r="B21" s="7">
        <v>8.5879177860000802</v>
      </c>
      <c r="C21" s="8">
        <v>2.13547401874595</v>
      </c>
      <c r="D21" s="7">
        <v>0.52418509999903895</v>
      </c>
      <c r="E21" s="7">
        <v>-1.4105377592597299</v>
      </c>
    </row>
    <row r="22" spans="1:5" x14ac:dyDescent="0.25">
      <c r="A22" s="29" t="s">
        <v>31</v>
      </c>
      <c r="B22" s="30"/>
      <c r="C22" s="30"/>
      <c r="D22" s="30"/>
      <c r="E22" s="30"/>
    </row>
    <row r="23" spans="1:5" x14ac:dyDescent="0.25">
      <c r="A23" s="6" t="s">
        <v>32</v>
      </c>
      <c r="B23" s="7">
        <v>9.0191525320742407</v>
      </c>
      <c r="C23" s="10" t="s">
        <v>19</v>
      </c>
      <c r="D23" s="10" t="s">
        <v>19</v>
      </c>
      <c r="E23" s="8">
        <v>1.1949096598207101</v>
      </c>
    </row>
    <row r="24" spans="1:5" x14ac:dyDescent="0.25">
      <c r="A24" s="6" t="s">
        <v>33</v>
      </c>
      <c r="B24" s="7">
        <v>15.508676790153199</v>
      </c>
      <c r="C24" s="10" t="s">
        <v>19</v>
      </c>
      <c r="D24" s="8">
        <v>-1.236536599758</v>
      </c>
      <c r="E24" s="8">
        <v>-2.4800146095803002</v>
      </c>
    </row>
    <row r="25" spans="1:5" x14ac:dyDescent="0.25">
      <c r="A25" s="6" t="s">
        <v>34</v>
      </c>
      <c r="B25" s="7">
        <v>16.908602687771399</v>
      </c>
      <c r="C25" s="8">
        <v>-1.9870991113868</v>
      </c>
      <c r="D25" s="8">
        <v>-3.5838569283808002</v>
      </c>
      <c r="E25" s="8">
        <v>-6.3528034645781002</v>
      </c>
    </row>
    <row r="26" spans="1:5" x14ac:dyDescent="0.25">
      <c r="A26" s="6" t="s">
        <v>35</v>
      </c>
      <c r="B26" s="7">
        <v>53.511660114174497</v>
      </c>
      <c r="C26" s="8">
        <v>2.0483529853217002</v>
      </c>
      <c r="D26" s="8">
        <v>4.4239992427467003</v>
      </c>
      <c r="E26" s="8">
        <v>6.0197069121446001</v>
      </c>
    </row>
    <row r="27" spans="1:5" x14ac:dyDescent="0.25">
      <c r="A27" s="29" t="s">
        <v>36</v>
      </c>
      <c r="B27" s="30"/>
      <c r="C27" s="30"/>
      <c r="D27" s="30"/>
      <c r="E27" s="30"/>
    </row>
    <row r="28" spans="1:5" x14ac:dyDescent="0.25">
      <c r="A28" s="6" t="s">
        <v>37</v>
      </c>
      <c r="B28" s="7">
        <v>91.704315912074193</v>
      </c>
      <c r="C28" s="10" t="s">
        <v>19</v>
      </c>
      <c r="D28" s="10" t="s">
        <v>19</v>
      </c>
      <c r="E28" s="8">
        <v>1.4303583494617</v>
      </c>
    </row>
    <row r="29" spans="1:5" x14ac:dyDescent="0.25">
      <c r="A29" s="6" t="s">
        <v>38</v>
      </c>
      <c r="B29" s="10" t="s">
        <v>39</v>
      </c>
      <c r="C29" s="10" t="s">
        <v>17</v>
      </c>
      <c r="D29" s="10" t="s">
        <v>17</v>
      </c>
      <c r="E29" s="10" t="s">
        <v>17</v>
      </c>
    </row>
    <row r="30" spans="1:5" x14ac:dyDescent="0.25">
      <c r="A30" s="29" t="s">
        <v>40</v>
      </c>
      <c r="B30" s="30"/>
      <c r="C30" s="30"/>
      <c r="D30" s="30"/>
      <c r="E30" s="30"/>
    </row>
    <row r="31" spans="1:5" x14ac:dyDescent="0.25">
      <c r="A31" s="6" t="s">
        <v>41</v>
      </c>
      <c r="B31" s="7">
        <v>6.09086239204471</v>
      </c>
      <c r="C31" s="8">
        <v>2.1296368317127499</v>
      </c>
      <c r="D31" s="8">
        <v>2.5211520628774</v>
      </c>
      <c r="E31" s="10" t="s">
        <v>17</v>
      </c>
    </row>
    <row r="32" spans="1:5" x14ac:dyDescent="0.25">
      <c r="A32" s="6" t="s">
        <v>42</v>
      </c>
      <c r="B32" s="7">
        <v>93.909137607955302</v>
      </c>
      <c r="C32" s="8">
        <v>-2.1296368317127001</v>
      </c>
      <c r="D32" s="8">
        <v>-2.5211520628774098</v>
      </c>
      <c r="E32" s="10" t="s">
        <v>17</v>
      </c>
    </row>
    <row r="33" spans="1:5" x14ac:dyDescent="0.25">
      <c r="A33" s="29" t="s">
        <v>43</v>
      </c>
      <c r="B33" s="30"/>
      <c r="C33" s="30"/>
      <c r="D33" s="30"/>
      <c r="E33" s="30"/>
    </row>
    <row r="34" spans="1:5" x14ac:dyDescent="0.25">
      <c r="A34" s="6" t="s">
        <v>44</v>
      </c>
      <c r="B34" s="7">
        <v>29.077419080562699</v>
      </c>
      <c r="C34" s="10" t="s">
        <v>19</v>
      </c>
      <c r="D34" s="7">
        <v>0.52935784730640001</v>
      </c>
      <c r="E34" s="10" t="s">
        <v>17</v>
      </c>
    </row>
    <row r="35" spans="1:5" x14ac:dyDescent="0.25">
      <c r="A35" s="6" t="s">
        <v>45</v>
      </c>
      <c r="B35" s="7">
        <v>41.343087549314603</v>
      </c>
      <c r="C35" s="7">
        <v>1.4137233421032001</v>
      </c>
      <c r="D35" s="10" t="s">
        <v>19</v>
      </c>
      <c r="E35" s="10" t="s">
        <v>17</v>
      </c>
    </row>
    <row r="36" spans="1:5" x14ac:dyDescent="0.25">
      <c r="A36" s="6" t="s">
        <v>46</v>
      </c>
      <c r="B36" s="7">
        <v>10.4076801440492</v>
      </c>
      <c r="C36" s="10" t="s">
        <v>19</v>
      </c>
      <c r="D36" s="7">
        <v>-0.99548556723589998</v>
      </c>
      <c r="E36" s="10" t="s">
        <v>17</v>
      </c>
    </row>
    <row r="37" spans="1:5" x14ac:dyDescent="0.25">
      <c r="A37" s="6" t="s">
        <v>47</v>
      </c>
      <c r="B37" s="7">
        <v>19.1718132260735</v>
      </c>
      <c r="C37" s="7">
        <v>-0.77550041396829905</v>
      </c>
      <c r="D37" s="10" t="s">
        <v>19</v>
      </c>
      <c r="E37" s="10" t="s">
        <v>17</v>
      </c>
    </row>
    <row r="38" spans="1:5" x14ac:dyDescent="0.25">
      <c r="A38" s="29" t="s">
        <v>48</v>
      </c>
      <c r="B38" s="30"/>
      <c r="C38" s="30"/>
      <c r="D38" s="30"/>
      <c r="E38" s="30"/>
    </row>
    <row r="39" spans="1:5" x14ac:dyDescent="0.25">
      <c r="A39" s="6" t="s">
        <v>49</v>
      </c>
      <c r="B39" s="7">
        <v>17.2864309044257</v>
      </c>
      <c r="C39" s="10" t="s">
        <v>19</v>
      </c>
      <c r="D39" s="7">
        <v>-0.67896910986020098</v>
      </c>
      <c r="E39" s="8">
        <v>-2.4691617049761998</v>
      </c>
    </row>
    <row r="40" spans="1:5" x14ac:dyDescent="0.25">
      <c r="A40" s="6" t="s">
        <v>50</v>
      </c>
      <c r="B40" s="7">
        <v>20.699969694502101</v>
      </c>
      <c r="C40" s="10" t="s">
        <v>19</v>
      </c>
      <c r="D40" s="10" t="s">
        <v>19</v>
      </c>
      <c r="E40" s="8">
        <v>-2.1445645875161001</v>
      </c>
    </row>
    <row r="41" spans="1:5" x14ac:dyDescent="0.25">
      <c r="A41" s="6" t="s">
        <v>51</v>
      </c>
      <c r="B41" s="7">
        <v>37.321122205868399</v>
      </c>
      <c r="C41" s="7">
        <v>-1.1580742460744</v>
      </c>
      <c r="D41" s="7">
        <v>1.0964634498965999</v>
      </c>
      <c r="E41" s="8">
        <v>3.0618651644956998</v>
      </c>
    </row>
    <row r="42" spans="1:5" x14ac:dyDescent="0.25">
      <c r="A42" s="6" t="s">
        <v>52</v>
      </c>
      <c r="B42" s="7">
        <v>24.6924771952038</v>
      </c>
      <c r="C42" s="7">
        <v>0.98485772660389903</v>
      </c>
      <c r="D42" s="10" t="s">
        <v>19</v>
      </c>
      <c r="E42" s="7">
        <v>1.5518611279965</v>
      </c>
    </row>
    <row r="43" spans="1:5" x14ac:dyDescent="0.25">
      <c r="A43" s="29" t="s">
        <v>53</v>
      </c>
      <c r="B43" s="30"/>
      <c r="C43" s="30"/>
      <c r="D43" s="30"/>
      <c r="E43" s="30"/>
    </row>
    <row r="44" spans="1:5" x14ac:dyDescent="0.25">
      <c r="A44" s="6" t="s">
        <v>54</v>
      </c>
      <c r="B44" s="7">
        <v>11.342804187322701</v>
      </c>
      <c r="C44" s="7">
        <v>0.59578376012199996</v>
      </c>
      <c r="D44" s="8">
        <v>2.1228953917492599</v>
      </c>
      <c r="E44" s="8">
        <v>4.1795569804853203</v>
      </c>
    </row>
    <row r="45" spans="1:5" x14ac:dyDescent="0.25">
      <c r="A45" s="6" t="s">
        <v>55</v>
      </c>
      <c r="B45" s="7">
        <v>88.657195812677301</v>
      </c>
      <c r="C45" s="7">
        <v>-0.59578376012200396</v>
      </c>
      <c r="D45" s="8">
        <v>-2.1228953917492999</v>
      </c>
      <c r="E45" s="8">
        <v>-4.1795569804852999</v>
      </c>
    </row>
    <row r="46" spans="1:5" x14ac:dyDescent="0.25">
      <c r="A46" s="29" t="s">
        <v>56</v>
      </c>
      <c r="B46" s="30"/>
      <c r="C46" s="30"/>
      <c r="D46" s="30"/>
      <c r="E46" s="30"/>
    </row>
    <row r="47" spans="1:5" x14ac:dyDescent="0.25">
      <c r="A47" s="6" t="s">
        <v>57</v>
      </c>
      <c r="B47" s="7">
        <v>6.4544465321053899</v>
      </c>
      <c r="C47" s="8">
        <v>2.05679896095213</v>
      </c>
      <c r="D47" s="8">
        <v>2.88844307170559</v>
      </c>
      <c r="E47" s="8">
        <v>2.70741110209527</v>
      </c>
    </row>
    <row r="48" spans="1:5" x14ac:dyDescent="0.25">
      <c r="A48" s="11" t="s">
        <v>58</v>
      </c>
      <c r="B48" s="13">
        <v>93.545553467894607</v>
      </c>
      <c r="C48" s="12">
        <v>-2.05679896095209</v>
      </c>
      <c r="D48" s="12">
        <v>-2.88844307170559</v>
      </c>
      <c r="E48" s="12">
        <v>-2.70741110209529</v>
      </c>
    </row>
    <row r="49" spans="1:1" x14ac:dyDescent="0.25">
      <c r="A49" s="14" t="s">
        <v>59</v>
      </c>
    </row>
    <row r="50" spans="1:1" x14ac:dyDescent="0.25">
      <c r="A50" s="15" t="s">
        <v>60</v>
      </c>
    </row>
    <row r="51" spans="1:1" x14ac:dyDescent="0.25">
      <c r="A51" s="15" t="s">
        <v>61</v>
      </c>
    </row>
    <row r="52" spans="1:1" x14ac:dyDescent="0.25">
      <c r="A52" s="15" t="s">
        <v>89</v>
      </c>
    </row>
    <row r="53" spans="1:1" x14ac:dyDescent="0.25">
      <c r="A53" s="15" t="s">
        <v>63</v>
      </c>
    </row>
    <row r="54" spans="1:1" x14ac:dyDescent="0.25">
      <c r="A54" s="15" t="s">
        <v>64</v>
      </c>
    </row>
  </sheetData>
  <mergeCells count="10">
    <mergeCell ref="A46:E46"/>
    <mergeCell ref="A6:E6"/>
    <mergeCell ref="A22:E22"/>
    <mergeCell ref="A18:E18"/>
    <mergeCell ref="A27:E27"/>
    <mergeCell ref="A30:E30"/>
    <mergeCell ref="A43:E43"/>
    <mergeCell ref="A38:E38"/>
    <mergeCell ref="A15:E15"/>
    <mergeCell ref="A33:E3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56"/>
  <sheetViews>
    <sheetView workbookViewId="0"/>
  </sheetViews>
  <sheetFormatPr defaultRowHeight="15" x14ac:dyDescent="0.25"/>
  <cols>
    <col min="1" max="1" width="44" customWidth="1"/>
    <col min="2" max="25" width="14" customWidth="1"/>
  </cols>
  <sheetData>
    <row r="1" spans="1:25" ht="22.5" x14ac:dyDescent="0.3">
      <c r="A1" s="2" t="s">
        <v>9</v>
      </c>
    </row>
    <row r="2" spans="1:25" x14ac:dyDescent="0.25">
      <c r="A2" s="3" t="s">
        <v>10</v>
      </c>
    </row>
    <row r="4" spans="1:25" x14ac:dyDescent="0.25">
      <c r="A4" s="3" t="s">
        <v>5</v>
      </c>
    </row>
    <row r="5" spans="1:25" x14ac:dyDescent="0.25">
      <c r="A5" s="27" t="s">
        <v>84</v>
      </c>
      <c r="B5" s="31" t="s">
        <v>65</v>
      </c>
      <c r="C5" s="32"/>
      <c r="D5" s="32"/>
      <c r="E5" s="32"/>
      <c r="F5" s="31" t="s">
        <v>66</v>
      </c>
      <c r="G5" s="32"/>
      <c r="H5" s="32"/>
      <c r="I5" s="32"/>
      <c r="J5" s="31" t="s">
        <v>67</v>
      </c>
      <c r="K5" s="32"/>
      <c r="L5" s="32"/>
      <c r="M5" s="32"/>
      <c r="N5" s="31" t="s">
        <v>68</v>
      </c>
      <c r="O5" s="32"/>
      <c r="P5" s="32"/>
      <c r="Q5" s="32"/>
      <c r="R5" s="31" t="s">
        <v>69</v>
      </c>
      <c r="S5" s="32"/>
      <c r="T5" s="32"/>
      <c r="U5" s="32"/>
      <c r="V5" s="31" t="s">
        <v>70</v>
      </c>
      <c r="W5" s="32"/>
      <c r="X5" s="32"/>
      <c r="Y5" s="32"/>
    </row>
    <row r="6" spans="1:25" ht="29.45" customHeight="1" x14ac:dyDescent="0.25">
      <c r="A6" s="28"/>
      <c r="B6" s="23" t="s">
        <v>90</v>
      </c>
      <c r="C6" s="23" t="s">
        <v>86</v>
      </c>
      <c r="D6" s="23" t="s">
        <v>87</v>
      </c>
      <c r="E6" s="23" t="s">
        <v>88</v>
      </c>
      <c r="F6" s="23" t="s">
        <v>90</v>
      </c>
      <c r="G6" s="23" t="s">
        <v>86</v>
      </c>
      <c r="H6" s="23" t="s">
        <v>87</v>
      </c>
      <c r="I6" s="23" t="s">
        <v>88</v>
      </c>
      <c r="J6" s="23" t="s">
        <v>90</v>
      </c>
      <c r="K6" s="23" t="s">
        <v>86</v>
      </c>
      <c r="L6" s="23" t="s">
        <v>87</v>
      </c>
      <c r="M6" s="23" t="s">
        <v>88</v>
      </c>
      <c r="N6" s="23" t="s">
        <v>90</v>
      </c>
      <c r="O6" s="23" t="s">
        <v>86</v>
      </c>
      <c r="P6" s="23" t="s">
        <v>87</v>
      </c>
      <c r="Q6" s="23" t="s">
        <v>88</v>
      </c>
      <c r="R6" s="23" t="s">
        <v>90</v>
      </c>
      <c r="S6" s="23" t="s">
        <v>86</v>
      </c>
      <c r="T6" s="23" t="s">
        <v>87</v>
      </c>
      <c r="U6" s="23" t="s">
        <v>88</v>
      </c>
      <c r="V6" s="23" t="s">
        <v>90</v>
      </c>
      <c r="W6" s="23" t="s">
        <v>86</v>
      </c>
      <c r="X6" s="23" t="s">
        <v>87</v>
      </c>
      <c r="Y6" s="23" t="s">
        <v>88</v>
      </c>
    </row>
    <row r="7" spans="1:25" x14ac:dyDescent="0.25">
      <c r="A7" s="16" t="s">
        <v>71</v>
      </c>
      <c r="B7" s="18">
        <v>146.94708804435999</v>
      </c>
      <c r="C7" s="17">
        <v>-3.3365349410370002</v>
      </c>
      <c r="D7" s="17">
        <v>-4.5764990999930104</v>
      </c>
      <c r="E7" s="17">
        <v>-3.05312576145201</v>
      </c>
      <c r="F7" s="18">
        <v>99.549499130249004</v>
      </c>
      <c r="G7" s="17">
        <v>-4.81800117492699</v>
      </c>
      <c r="H7" s="17">
        <v>-7.8600013732910003</v>
      </c>
      <c r="I7" s="17">
        <v>-5.752501296997</v>
      </c>
      <c r="J7" s="18">
        <v>120.29450035095201</v>
      </c>
      <c r="K7" s="17">
        <v>-4.9334999084469899</v>
      </c>
      <c r="L7" s="17">
        <v>-7.7219993591309901</v>
      </c>
      <c r="M7" s="17">
        <v>-6.2534976959229898</v>
      </c>
      <c r="N7" s="18">
        <v>146.089499664307</v>
      </c>
      <c r="O7" s="17">
        <v>-4.1959999084469901</v>
      </c>
      <c r="P7" s="17">
        <v>-5.6225013732909899</v>
      </c>
      <c r="Q7" s="17">
        <v>-4.5924980163570099</v>
      </c>
      <c r="R7" s="18">
        <v>172.425998687744</v>
      </c>
      <c r="S7" s="17">
        <v>-2.8950027465820098</v>
      </c>
      <c r="T7" s="17">
        <v>-3.0494995117190098</v>
      </c>
      <c r="U7" s="18">
        <v>-1.514000701904</v>
      </c>
      <c r="V7" s="18">
        <v>195.972500610352</v>
      </c>
      <c r="W7" s="24" t="s">
        <v>19</v>
      </c>
      <c r="X7" s="24" t="s">
        <v>19</v>
      </c>
      <c r="Y7" s="18">
        <v>2.0045013427740099</v>
      </c>
    </row>
    <row r="8" spans="1:25" x14ac:dyDescent="0.25">
      <c r="A8" s="29" t="s">
        <v>13</v>
      </c>
      <c r="B8" s="30"/>
      <c r="C8" s="30"/>
      <c r="D8" s="30"/>
      <c r="E8" s="30"/>
      <c r="F8" s="30"/>
      <c r="G8" s="30"/>
      <c r="H8" s="30"/>
      <c r="I8" s="30"/>
      <c r="J8" s="30"/>
      <c r="K8" s="30"/>
      <c r="L8" s="30"/>
      <c r="M8" s="30"/>
      <c r="N8" s="30"/>
      <c r="O8" s="30"/>
      <c r="P8" s="30"/>
      <c r="Q8" s="30"/>
      <c r="R8" s="30"/>
      <c r="S8" s="30"/>
      <c r="T8" s="30"/>
      <c r="U8" s="30"/>
      <c r="V8" s="30"/>
      <c r="W8" s="30"/>
      <c r="X8" s="30"/>
      <c r="Y8" s="30"/>
    </row>
    <row r="9" spans="1:25" x14ac:dyDescent="0.25">
      <c r="A9" s="6" t="s">
        <v>14</v>
      </c>
      <c r="B9" s="7">
        <v>131.05510480600799</v>
      </c>
      <c r="C9" s="7">
        <v>-4.9488793622340097</v>
      </c>
      <c r="D9" s="7">
        <v>-7.0345746836800096</v>
      </c>
      <c r="E9" s="7">
        <v>-3.1036765295210098</v>
      </c>
      <c r="F9" s="7">
        <v>87.847499847412095</v>
      </c>
      <c r="G9" s="7">
        <v>-8.1625000000000103</v>
      </c>
      <c r="H9" s="7">
        <v>-13.3529998779299</v>
      </c>
      <c r="I9" s="7">
        <v>-9.6485008239747003</v>
      </c>
      <c r="J9" s="7">
        <v>107.76550064086901</v>
      </c>
      <c r="K9" s="7">
        <v>-7.4399993896489898</v>
      </c>
      <c r="L9" s="7">
        <v>-10.661000061035001</v>
      </c>
      <c r="M9" s="7">
        <v>-6.0604988098149901</v>
      </c>
      <c r="N9" s="7">
        <v>129.64099960327101</v>
      </c>
      <c r="O9" s="7">
        <v>-6.7004989624029703</v>
      </c>
      <c r="P9" s="7">
        <v>-7.8350006103519796</v>
      </c>
      <c r="Q9" s="7">
        <v>-4.5209968566899796</v>
      </c>
      <c r="R9" s="7">
        <v>153.32649993896499</v>
      </c>
      <c r="S9" s="7">
        <v>-3.81949996948202</v>
      </c>
      <c r="T9" s="7">
        <v>-3.3910003662110202</v>
      </c>
      <c r="U9" s="7">
        <v>1.53249664306699</v>
      </c>
      <c r="V9" s="7">
        <v>174.99450073242201</v>
      </c>
      <c r="W9" s="7">
        <v>0.87500076293900997</v>
      </c>
      <c r="X9" s="7">
        <v>-0.54949874877900096</v>
      </c>
      <c r="Y9" s="7">
        <v>5.5705047607420104</v>
      </c>
    </row>
    <row r="10" spans="1:25" x14ac:dyDescent="0.25">
      <c r="A10" s="6" t="s">
        <v>15</v>
      </c>
      <c r="B10" s="7">
        <v>175.76555822533501</v>
      </c>
      <c r="C10" s="7">
        <v>2.8007072149400201</v>
      </c>
      <c r="D10" s="8">
        <v>5.7651528542570203</v>
      </c>
      <c r="E10" s="8">
        <v>13.149684669966</v>
      </c>
      <c r="F10" s="7">
        <v>123.35949935913099</v>
      </c>
      <c r="G10" s="7">
        <v>4.8469997406009897</v>
      </c>
      <c r="H10" s="7">
        <v>1.77349853515599</v>
      </c>
      <c r="I10" s="7">
        <v>7.3354988098149896</v>
      </c>
      <c r="J10" s="7">
        <v>149.20849990844701</v>
      </c>
      <c r="K10" s="7">
        <v>3.77350082397402</v>
      </c>
      <c r="L10" s="7">
        <v>3.8005004882810201</v>
      </c>
      <c r="M10" s="7">
        <v>11.006497955322001</v>
      </c>
      <c r="N10" s="7">
        <v>178.67550125122099</v>
      </c>
      <c r="O10" s="7">
        <v>2.2845008850099999</v>
      </c>
      <c r="P10" s="7">
        <v>6.0720031738289899</v>
      </c>
      <c r="Q10" s="8">
        <v>15.155503082276001</v>
      </c>
      <c r="R10" s="7">
        <v>203.742499542236</v>
      </c>
      <c r="S10" s="7">
        <v>2.4619995117180098</v>
      </c>
      <c r="T10" s="7">
        <v>7.7065017700189999</v>
      </c>
      <c r="U10" s="8">
        <v>16.632501983642001</v>
      </c>
      <c r="V10" s="7">
        <v>223.230998229981</v>
      </c>
      <c r="W10" s="10" t="s">
        <v>19</v>
      </c>
      <c r="X10" s="7">
        <v>8.1684989929200107</v>
      </c>
      <c r="Y10" s="7">
        <v>14.86499786377</v>
      </c>
    </row>
    <row r="11" spans="1:25" x14ac:dyDescent="0.25">
      <c r="A11" s="9" t="s">
        <v>16</v>
      </c>
      <c r="B11" s="7">
        <v>177.0032595635</v>
      </c>
      <c r="C11" s="7">
        <v>2.2529030697299999</v>
      </c>
      <c r="D11" s="8">
        <v>6.0376889038209898</v>
      </c>
      <c r="E11" s="10" t="s">
        <v>17</v>
      </c>
      <c r="F11" s="7">
        <v>125.13149986267101</v>
      </c>
      <c r="G11" s="7">
        <v>3.54999961853001</v>
      </c>
      <c r="H11" s="7">
        <v>2.0694999694830001</v>
      </c>
      <c r="I11" s="10" t="s">
        <v>17</v>
      </c>
      <c r="J11" s="7">
        <v>150.49899902343799</v>
      </c>
      <c r="K11" s="7">
        <v>2.34549865722698</v>
      </c>
      <c r="L11" s="7">
        <v>3.7179985046389801</v>
      </c>
      <c r="M11" s="10" t="s">
        <v>17</v>
      </c>
      <c r="N11" s="7">
        <v>180.158000183106</v>
      </c>
      <c r="O11" s="7">
        <v>2.25650024414099</v>
      </c>
      <c r="P11" s="8">
        <v>6.7284996032719802</v>
      </c>
      <c r="Q11" s="10" t="s">
        <v>17</v>
      </c>
      <c r="R11" s="7">
        <v>204.60000152587901</v>
      </c>
      <c r="S11" s="7">
        <v>2.29550247192401</v>
      </c>
      <c r="T11" s="7">
        <v>7.73300170898401</v>
      </c>
      <c r="U11" s="10" t="s">
        <v>17</v>
      </c>
      <c r="V11" s="7">
        <v>223.79099960327201</v>
      </c>
      <c r="W11" s="10" t="s">
        <v>19</v>
      </c>
      <c r="X11" s="7">
        <v>8.2750007629400102</v>
      </c>
      <c r="Y11" s="10" t="s">
        <v>17</v>
      </c>
    </row>
    <row r="12" spans="1:25" x14ac:dyDescent="0.25">
      <c r="A12" s="9" t="s">
        <v>18</v>
      </c>
      <c r="B12" s="10" t="s">
        <v>39</v>
      </c>
      <c r="C12" s="10" t="s">
        <v>17</v>
      </c>
      <c r="D12" s="10" t="s">
        <v>17</v>
      </c>
      <c r="E12" s="10" t="s">
        <v>17</v>
      </c>
      <c r="F12" s="10" t="s">
        <v>39</v>
      </c>
      <c r="G12" s="10" t="s">
        <v>17</v>
      </c>
      <c r="H12" s="10" t="s">
        <v>17</v>
      </c>
      <c r="I12" s="10" t="s">
        <v>17</v>
      </c>
      <c r="J12" s="10" t="s">
        <v>39</v>
      </c>
      <c r="K12" s="10" t="s">
        <v>17</v>
      </c>
      <c r="L12" s="10" t="s">
        <v>17</v>
      </c>
      <c r="M12" s="10" t="s">
        <v>17</v>
      </c>
      <c r="N12" s="10" t="s">
        <v>39</v>
      </c>
      <c r="O12" s="10" t="s">
        <v>17</v>
      </c>
      <c r="P12" s="10" t="s">
        <v>17</v>
      </c>
      <c r="Q12" s="10" t="s">
        <v>17</v>
      </c>
      <c r="R12" s="10" t="s">
        <v>39</v>
      </c>
      <c r="S12" s="10" t="s">
        <v>17</v>
      </c>
      <c r="T12" s="10" t="s">
        <v>17</v>
      </c>
      <c r="U12" s="10" t="s">
        <v>17</v>
      </c>
      <c r="V12" s="10" t="s">
        <v>39</v>
      </c>
      <c r="W12" s="10" t="s">
        <v>17</v>
      </c>
      <c r="X12" s="10" t="s">
        <v>17</v>
      </c>
      <c r="Y12" s="10" t="s">
        <v>17</v>
      </c>
    </row>
    <row r="13" spans="1:25" x14ac:dyDescent="0.25">
      <c r="A13" s="6" t="s">
        <v>20</v>
      </c>
      <c r="B13" s="7">
        <v>125.26246415130301</v>
      </c>
      <c r="C13" s="8">
        <v>-3.0904457410519899</v>
      </c>
      <c r="D13" s="8">
        <v>-4.6075441614779997</v>
      </c>
      <c r="E13" s="7">
        <v>-1.35803267647599</v>
      </c>
      <c r="F13" s="7">
        <v>85.761500549316395</v>
      </c>
      <c r="G13" s="7">
        <v>-3.1064990997314101</v>
      </c>
      <c r="H13" s="8">
        <v>-4.8074996948241999</v>
      </c>
      <c r="I13" s="7">
        <v>-3.3144989013671999</v>
      </c>
      <c r="J13" s="7">
        <v>103.50850143432601</v>
      </c>
      <c r="K13" s="7">
        <v>-2.76349868774399</v>
      </c>
      <c r="L13" s="8">
        <v>-5.3424987792969896</v>
      </c>
      <c r="M13" s="7">
        <v>-3.0454978942870001</v>
      </c>
      <c r="N13" s="7">
        <v>124.260499954224</v>
      </c>
      <c r="O13" s="7">
        <v>-2.5775009155270001</v>
      </c>
      <c r="P13" s="7">
        <v>-5.2485012054439997</v>
      </c>
      <c r="Q13" s="7">
        <v>-1.9354991912839901</v>
      </c>
      <c r="R13" s="7">
        <v>146.20149765014699</v>
      </c>
      <c r="S13" s="7">
        <v>-3.6125030517570198</v>
      </c>
      <c r="T13" s="7">
        <v>-4.9045036315910098</v>
      </c>
      <c r="U13" s="10" t="s">
        <v>19</v>
      </c>
      <c r="V13" s="7">
        <v>166.76600189209</v>
      </c>
      <c r="W13" s="8">
        <v>-4.0709983825680096</v>
      </c>
      <c r="X13" s="7">
        <v>-3.6419982910150002</v>
      </c>
      <c r="Y13" s="7">
        <v>1.3680038452150101</v>
      </c>
    </row>
    <row r="14" spans="1:25" x14ac:dyDescent="0.25">
      <c r="A14" s="6" t="s">
        <v>21</v>
      </c>
      <c r="B14" s="7">
        <v>132.86582644677401</v>
      </c>
      <c r="C14" s="8">
        <v>-4.6693128143709801</v>
      </c>
      <c r="D14" s="8">
        <v>-5.7919295087409903</v>
      </c>
      <c r="E14" s="7">
        <v>-0.60459756670798004</v>
      </c>
      <c r="F14" s="7">
        <v>92.072999954223604</v>
      </c>
      <c r="G14" s="8">
        <v>-4.6824993133544996</v>
      </c>
      <c r="H14" s="8">
        <v>-6.6854991912841903</v>
      </c>
      <c r="I14" s="7">
        <v>-2.8749996185303002</v>
      </c>
      <c r="J14" s="7">
        <v>110.730999755859</v>
      </c>
      <c r="K14" s="8">
        <v>-5.3010005950929999</v>
      </c>
      <c r="L14" s="8">
        <v>-7.1085006713869898</v>
      </c>
      <c r="M14" s="7">
        <v>-1.6569992065429899</v>
      </c>
      <c r="N14" s="7">
        <v>132.14850006103501</v>
      </c>
      <c r="O14" s="8">
        <v>-5.4345008850099799</v>
      </c>
      <c r="P14" s="8">
        <v>-6.68650131225598</v>
      </c>
      <c r="Q14" s="7">
        <v>-0.61149749755898597</v>
      </c>
      <c r="R14" s="7">
        <v>154.277500152588</v>
      </c>
      <c r="S14" s="8">
        <v>-5.0104988098140097</v>
      </c>
      <c r="T14" s="8">
        <v>-5.4075004577639998</v>
      </c>
      <c r="U14" s="10" t="s">
        <v>19</v>
      </c>
      <c r="V14" s="7">
        <v>174.49450073242201</v>
      </c>
      <c r="W14" s="8">
        <v>-3.74049911499</v>
      </c>
      <c r="X14" s="8">
        <v>-4.7979988098139801</v>
      </c>
      <c r="Y14" s="7">
        <v>1.5404998779300201</v>
      </c>
    </row>
    <row r="15" spans="1:25" x14ac:dyDescent="0.25">
      <c r="A15" s="6" t="s">
        <v>22</v>
      </c>
      <c r="B15" s="7">
        <v>151.70146650299199</v>
      </c>
      <c r="C15" s="7">
        <v>-5.07278053936201</v>
      </c>
      <c r="D15" s="7">
        <v>-5.5561119405849997</v>
      </c>
      <c r="E15" s="7">
        <v>9.4975921680749895</v>
      </c>
      <c r="F15" s="7">
        <v>104.12550048828101</v>
      </c>
      <c r="G15" s="7">
        <v>-6.394999313355</v>
      </c>
      <c r="H15" s="7">
        <v>-10.348499298096</v>
      </c>
      <c r="I15" s="7">
        <v>7.0175018310543997</v>
      </c>
      <c r="J15" s="7">
        <v>123.088498306274</v>
      </c>
      <c r="K15" s="7">
        <v>-8.8355014801030105</v>
      </c>
      <c r="L15" s="8">
        <v>-9.1885021209720001</v>
      </c>
      <c r="M15" s="7">
        <v>10.716496658324999</v>
      </c>
      <c r="N15" s="7">
        <v>150.84700012207</v>
      </c>
      <c r="O15" s="7">
        <v>-5.6079971313480099</v>
      </c>
      <c r="P15" s="7">
        <v>-5.9974990844729898</v>
      </c>
      <c r="Q15" s="7">
        <v>5.6049987792960101</v>
      </c>
      <c r="R15" s="7">
        <v>178.92899780273399</v>
      </c>
      <c r="S15" s="7">
        <v>-4.1645034790040301</v>
      </c>
      <c r="T15" s="7">
        <v>-3.0005035400390101</v>
      </c>
      <c r="U15" s="7">
        <v>12.820999145507001</v>
      </c>
      <c r="V15" s="7">
        <v>199.18900146484401</v>
      </c>
      <c r="W15" s="7">
        <v>-2.73099822998</v>
      </c>
      <c r="X15" s="7">
        <v>-0.62099914550799395</v>
      </c>
      <c r="Y15" s="7">
        <v>9.847006225586</v>
      </c>
    </row>
    <row r="16" spans="1:25" x14ac:dyDescent="0.25">
      <c r="A16" s="6" t="s">
        <v>23</v>
      </c>
      <c r="B16" s="7">
        <v>157.085037257755</v>
      </c>
      <c r="C16" s="8">
        <v>-2.3590947711569998</v>
      </c>
      <c r="D16" s="8">
        <v>-3.0910276799830001</v>
      </c>
      <c r="E16" s="10" t="s">
        <v>19</v>
      </c>
      <c r="F16" s="7">
        <v>111.45750083923301</v>
      </c>
      <c r="G16" s="8">
        <v>-4.6214988708499902</v>
      </c>
      <c r="H16" s="8">
        <v>-7.4584991455080001</v>
      </c>
      <c r="I16" s="7">
        <v>-4.0584980010990002</v>
      </c>
      <c r="J16" s="7">
        <v>133.27299728393601</v>
      </c>
      <c r="K16" s="8">
        <v>-3.5565032958979801</v>
      </c>
      <c r="L16" s="8">
        <v>-5.56550216674799</v>
      </c>
      <c r="M16" s="7">
        <v>-2.7910011291500001</v>
      </c>
      <c r="N16" s="7">
        <v>157.65800094604501</v>
      </c>
      <c r="O16" s="8">
        <v>-2.65899810790998</v>
      </c>
      <c r="P16" s="8">
        <v>-2.9139976501459999</v>
      </c>
      <c r="Q16" s="7">
        <v>-0.72999954223598695</v>
      </c>
      <c r="R16" s="7">
        <v>181.006497955322</v>
      </c>
      <c r="S16" s="7">
        <v>-1.817003631592</v>
      </c>
      <c r="T16" s="7">
        <v>-1.33650360107501</v>
      </c>
      <c r="U16" s="7">
        <v>1.1424964904780099</v>
      </c>
      <c r="V16" s="7">
        <v>201.336499023437</v>
      </c>
      <c r="W16" s="10" t="s">
        <v>19</v>
      </c>
      <c r="X16" s="7">
        <v>0.52300033569301296</v>
      </c>
      <c r="Y16" s="7">
        <v>3.35649719238199</v>
      </c>
    </row>
    <row r="17" spans="1:25" x14ac:dyDescent="0.25">
      <c r="A17" s="29" t="s">
        <v>24</v>
      </c>
      <c r="B17" s="30"/>
      <c r="C17" s="30"/>
      <c r="D17" s="30"/>
      <c r="E17" s="30"/>
      <c r="F17" s="30"/>
      <c r="G17" s="30"/>
      <c r="H17" s="30"/>
      <c r="I17" s="30"/>
      <c r="J17" s="30"/>
      <c r="K17" s="30"/>
      <c r="L17" s="30"/>
      <c r="M17" s="30"/>
      <c r="N17" s="30"/>
      <c r="O17" s="30"/>
      <c r="P17" s="30"/>
      <c r="Q17" s="30"/>
      <c r="R17" s="30"/>
      <c r="S17" s="30"/>
      <c r="T17" s="30"/>
      <c r="U17" s="30"/>
      <c r="V17" s="30"/>
      <c r="W17" s="30"/>
      <c r="X17" s="30"/>
      <c r="Y17" s="30"/>
    </row>
    <row r="18" spans="1:25" x14ac:dyDescent="0.25">
      <c r="A18" s="6" t="s">
        <v>25</v>
      </c>
      <c r="B18" s="7">
        <v>149.39697571698099</v>
      </c>
      <c r="C18" s="8">
        <v>-2.4316883502179998</v>
      </c>
      <c r="D18" s="8">
        <v>-3.5009094152660198</v>
      </c>
      <c r="E18" s="7">
        <v>-1.9165548082200099</v>
      </c>
      <c r="F18" s="7">
        <v>99.275000000000006</v>
      </c>
      <c r="G18" s="8">
        <v>-5.0755001068109902</v>
      </c>
      <c r="H18" s="8">
        <v>-8.4400001525880004</v>
      </c>
      <c r="I18" s="8">
        <v>-4.9609985351559898</v>
      </c>
      <c r="J18" s="7">
        <v>120.933499526978</v>
      </c>
      <c r="K18" s="8">
        <v>-5.0035003662100097</v>
      </c>
      <c r="L18" s="8">
        <v>-7.6500003814690096</v>
      </c>
      <c r="M18" s="8">
        <v>-5.7865001678460004</v>
      </c>
      <c r="N18" s="7">
        <v>148.86600112914999</v>
      </c>
      <c r="O18" s="8">
        <v>-2.8494987487800101</v>
      </c>
      <c r="P18" s="8">
        <v>-4.0184997558600104</v>
      </c>
      <c r="Q18" s="8">
        <v>-2.9859977722170199</v>
      </c>
      <c r="R18" s="7">
        <v>176.47499923706101</v>
      </c>
      <c r="S18" s="7">
        <v>-1.0345016479489899</v>
      </c>
      <c r="T18" s="7">
        <v>-1.0150009155269999</v>
      </c>
      <c r="U18" s="10" t="s">
        <v>19</v>
      </c>
      <c r="V18" s="7">
        <v>200.59199829101601</v>
      </c>
      <c r="W18" s="7">
        <v>1.1599975585940001</v>
      </c>
      <c r="X18" s="7">
        <v>1.405994415284</v>
      </c>
      <c r="Y18" s="7">
        <v>2.9719970703130199</v>
      </c>
    </row>
    <row r="19" spans="1:25" x14ac:dyDescent="0.25">
      <c r="A19" s="6" t="s">
        <v>26</v>
      </c>
      <c r="B19" s="7">
        <v>144.387890015431</v>
      </c>
      <c r="C19" s="8">
        <v>-4.3202787941679901</v>
      </c>
      <c r="D19" s="8">
        <v>-5.66685060420801</v>
      </c>
      <c r="E19" s="8">
        <v>-4.3982670136109903</v>
      </c>
      <c r="F19" s="7">
        <v>99.807000350952194</v>
      </c>
      <c r="G19" s="8">
        <v>-4.5529998779298104</v>
      </c>
      <c r="H19" s="8">
        <v>-7.2420001983638098</v>
      </c>
      <c r="I19" s="8">
        <v>-6.6989994049068002</v>
      </c>
      <c r="J19" s="7">
        <v>119.667000961304</v>
      </c>
      <c r="K19" s="8">
        <v>-4.8859992980950002</v>
      </c>
      <c r="L19" s="8">
        <v>-7.7789993286129997</v>
      </c>
      <c r="M19" s="8">
        <v>-6.8049991607660001</v>
      </c>
      <c r="N19" s="7">
        <v>143.63899993896499</v>
      </c>
      <c r="O19" s="8">
        <v>-5.2565010070799998</v>
      </c>
      <c r="P19" s="8">
        <v>-6.8399978637690104</v>
      </c>
      <c r="Q19" s="8">
        <v>-6.1009994506830196</v>
      </c>
      <c r="R19" s="7">
        <v>168.13049926757799</v>
      </c>
      <c r="S19" s="8">
        <v>-5.0360023498540203</v>
      </c>
      <c r="T19" s="8">
        <v>-5.4734992980960202</v>
      </c>
      <c r="U19" s="8">
        <v>-3.6475006103520098</v>
      </c>
      <c r="V19" s="7">
        <v>190.98699951171901</v>
      </c>
      <c r="W19" s="7">
        <v>-2.1885002136230001</v>
      </c>
      <c r="X19" s="7">
        <v>-1.70350036621099</v>
      </c>
      <c r="Y19" s="10" t="s">
        <v>19</v>
      </c>
    </row>
    <row r="20" spans="1:25" x14ac:dyDescent="0.25">
      <c r="A20" s="29" t="s">
        <v>27</v>
      </c>
      <c r="B20" s="30"/>
      <c r="C20" s="30"/>
      <c r="D20" s="30"/>
      <c r="E20" s="30"/>
      <c r="F20" s="30"/>
      <c r="G20" s="30"/>
      <c r="H20" s="30"/>
      <c r="I20" s="30"/>
      <c r="J20" s="30"/>
      <c r="K20" s="30"/>
      <c r="L20" s="30"/>
      <c r="M20" s="30"/>
      <c r="N20" s="30"/>
      <c r="O20" s="30"/>
      <c r="P20" s="30"/>
      <c r="Q20" s="30"/>
      <c r="R20" s="30"/>
      <c r="S20" s="30"/>
      <c r="T20" s="30"/>
      <c r="U20" s="30"/>
      <c r="V20" s="30"/>
      <c r="W20" s="30"/>
      <c r="X20" s="30"/>
      <c r="Y20" s="30"/>
    </row>
    <row r="21" spans="1:25" x14ac:dyDescent="0.25">
      <c r="A21" s="6" t="s">
        <v>28</v>
      </c>
      <c r="B21" s="7">
        <v>131.83863463139301</v>
      </c>
      <c r="C21" s="8">
        <v>-3.7596385062549902</v>
      </c>
      <c r="D21" s="8">
        <v>-5.4112935653959902</v>
      </c>
      <c r="E21" s="10" t="s">
        <v>19</v>
      </c>
      <c r="F21" s="7">
        <v>90.315000534057603</v>
      </c>
      <c r="G21" s="8">
        <v>-4.3839996337890996</v>
      </c>
      <c r="H21" s="8">
        <v>-6.5139995574951</v>
      </c>
      <c r="I21" s="7">
        <v>-1.6449970245362</v>
      </c>
      <c r="J21" s="7">
        <v>108.477500915527</v>
      </c>
      <c r="K21" s="8">
        <v>-4.9254989624030001</v>
      </c>
      <c r="L21" s="8">
        <v>-7.65399932861399</v>
      </c>
      <c r="M21" s="7">
        <v>-2.2005004882820001</v>
      </c>
      <c r="N21" s="7">
        <v>130.41699981689499</v>
      </c>
      <c r="O21" s="8">
        <v>-4.5040016174310198</v>
      </c>
      <c r="P21" s="8">
        <v>-7.1425010681150196</v>
      </c>
      <c r="Q21" s="7">
        <v>-1.2670028686520101</v>
      </c>
      <c r="R21" s="7">
        <v>154.10550003051799</v>
      </c>
      <c r="S21" s="8">
        <v>-3.35549926757801</v>
      </c>
      <c r="T21" s="8">
        <v>-4.5365013122550097</v>
      </c>
      <c r="U21" s="10" t="s">
        <v>19</v>
      </c>
      <c r="V21" s="7">
        <v>175.440999603271</v>
      </c>
      <c r="W21" s="7">
        <v>-2.4584999084480001</v>
      </c>
      <c r="X21" s="7">
        <v>-2.4110015869150101</v>
      </c>
      <c r="Y21" s="7">
        <v>3.1690025329579901</v>
      </c>
    </row>
    <row r="22" spans="1:25" x14ac:dyDescent="0.25">
      <c r="A22" s="6" t="s">
        <v>29</v>
      </c>
      <c r="B22" s="7">
        <v>156.98236606511799</v>
      </c>
      <c r="C22" s="8">
        <v>-3.24095236511201</v>
      </c>
      <c r="D22" s="8">
        <v>-3.0503218841440098</v>
      </c>
      <c r="E22" s="7">
        <v>2.26207208345599</v>
      </c>
      <c r="F22" s="7">
        <v>110.014499664307</v>
      </c>
      <c r="G22" s="8">
        <v>-4.975000381469</v>
      </c>
      <c r="H22" s="8">
        <v>-7.5410007476800001</v>
      </c>
      <c r="I22" s="7">
        <v>-1.1275016784659999</v>
      </c>
      <c r="J22" s="7">
        <v>131.89600067138699</v>
      </c>
      <c r="K22" s="8">
        <v>-4.73549728393502</v>
      </c>
      <c r="L22" s="8">
        <v>-6.0319992065430199</v>
      </c>
      <c r="M22" s="10" t="s">
        <v>19</v>
      </c>
      <c r="N22" s="7">
        <v>156.93649826049801</v>
      </c>
      <c r="O22" s="8">
        <v>-4.0495033264159899</v>
      </c>
      <c r="P22" s="8">
        <v>-3.5670021057129899</v>
      </c>
      <c r="Q22" s="7">
        <v>1.5684989929200099</v>
      </c>
      <c r="R22" s="7">
        <v>181.85499877929701</v>
      </c>
      <c r="S22" s="7">
        <v>-2.5940010070799802</v>
      </c>
      <c r="T22" s="7">
        <v>-1.0900016784669899</v>
      </c>
      <c r="U22" s="8">
        <v>3.9849975585940198</v>
      </c>
      <c r="V22" s="7">
        <v>203.91149902343801</v>
      </c>
      <c r="W22" s="10" t="s">
        <v>19</v>
      </c>
      <c r="X22" s="7">
        <v>2.1614990234380098</v>
      </c>
      <c r="Y22" s="8">
        <v>6.8954986572270203</v>
      </c>
    </row>
    <row r="23" spans="1:25" x14ac:dyDescent="0.25">
      <c r="A23" s="6" t="s">
        <v>30</v>
      </c>
      <c r="B23" s="7">
        <v>162.305233758958</v>
      </c>
      <c r="C23" s="7">
        <v>1.3601976763170001</v>
      </c>
      <c r="D23" s="7">
        <v>-5.9118658014860204</v>
      </c>
      <c r="E23" s="7">
        <v>0.554721186736998</v>
      </c>
      <c r="F23" s="7">
        <v>116.50599899292</v>
      </c>
      <c r="G23" s="10" t="s">
        <v>19</v>
      </c>
      <c r="H23" s="7">
        <v>-7.7155017852780103</v>
      </c>
      <c r="I23" s="7">
        <v>-2.0040000915529999</v>
      </c>
      <c r="J23" s="7">
        <v>137.31750106811501</v>
      </c>
      <c r="K23" s="7">
        <v>-1.8069992065430001</v>
      </c>
      <c r="L23" s="7">
        <v>-8.3584991455080093</v>
      </c>
      <c r="M23" s="7">
        <v>-3.398499298096</v>
      </c>
      <c r="N23" s="7">
        <v>162.859498596191</v>
      </c>
      <c r="O23" s="10" t="s">
        <v>19</v>
      </c>
      <c r="P23" s="7">
        <v>-6.9970024108890003</v>
      </c>
      <c r="Q23" s="10" t="s">
        <v>19</v>
      </c>
      <c r="R23" s="7">
        <v>187.680499267578</v>
      </c>
      <c r="S23" s="7">
        <v>3.2809989929199901</v>
      </c>
      <c r="T23" s="7">
        <v>-3.3925010681150001</v>
      </c>
      <c r="U23" s="7">
        <v>2.9625000000000101</v>
      </c>
      <c r="V23" s="7">
        <v>205.881497955322</v>
      </c>
      <c r="W23" s="7">
        <v>5.0474998474120101</v>
      </c>
      <c r="X23" s="7">
        <v>-3.0425033569339899</v>
      </c>
      <c r="Y23" s="7">
        <v>4.0894996643060004</v>
      </c>
    </row>
    <row r="24" spans="1:25" x14ac:dyDescent="0.25">
      <c r="A24" s="29" t="s">
        <v>31</v>
      </c>
      <c r="B24" s="30"/>
      <c r="C24" s="30"/>
      <c r="D24" s="30"/>
      <c r="E24" s="30"/>
      <c r="F24" s="30"/>
      <c r="G24" s="30"/>
      <c r="H24" s="30"/>
      <c r="I24" s="30"/>
      <c r="J24" s="30"/>
      <c r="K24" s="30"/>
      <c r="L24" s="30"/>
      <c r="M24" s="30"/>
      <c r="N24" s="30"/>
      <c r="O24" s="30"/>
      <c r="P24" s="30"/>
      <c r="Q24" s="30"/>
      <c r="R24" s="30"/>
      <c r="S24" s="30"/>
      <c r="T24" s="30"/>
      <c r="U24" s="30"/>
      <c r="V24" s="30"/>
      <c r="W24" s="30"/>
      <c r="X24" s="30"/>
      <c r="Y24" s="30"/>
    </row>
    <row r="25" spans="1:25" x14ac:dyDescent="0.25">
      <c r="A25" s="6" t="s">
        <v>32</v>
      </c>
      <c r="B25" s="7">
        <v>129.98426471919899</v>
      </c>
      <c r="C25" s="8">
        <v>-3.3178063087280201</v>
      </c>
      <c r="D25" s="8">
        <v>-3.1194244673060001</v>
      </c>
      <c r="E25" s="10" t="s">
        <v>19</v>
      </c>
      <c r="F25" s="7">
        <v>89.309000778198197</v>
      </c>
      <c r="G25" s="7">
        <v>-3.9354999542237001</v>
      </c>
      <c r="H25" s="7">
        <v>-5.9524990081788003</v>
      </c>
      <c r="I25" s="7">
        <v>-2.7369983673096101</v>
      </c>
      <c r="J25" s="7">
        <v>107.49999961853</v>
      </c>
      <c r="K25" s="8">
        <v>-4.6074993133550102</v>
      </c>
      <c r="L25" s="8">
        <v>-6.1000007629399997</v>
      </c>
      <c r="M25" s="7">
        <v>-1.9780002594000099</v>
      </c>
      <c r="N25" s="7">
        <v>129.334499359131</v>
      </c>
      <c r="O25" s="7">
        <v>-3.86050109863299</v>
      </c>
      <c r="P25" s="7">
        <v>-4.5930007934570103</v>
      </c>
      <c r="Q25" s="10" t="s">
        <v>19</v>
      </c>
      <c r="R25" s="7">
        <v>151.566500091553</v>
      </c>
      <c r="S25" s="7">
        <v>-2.8869995117190101</v>
      </c>
      <c r="T25" s="7">
        <v>-1.2820014953610199</v>
      </c>
      <c r="U25" s="10" t="s">
        <v>19</v>
      </c>
      <c r="V25" s="7">
        <v>170.61400070190399</v>
      </c>
      <c r="W25" s="7">
        <v>-2.8469985961920101</v>
      </c>
      <c r="X25" s="10" t="s">
        <v>19</v>
      </c>
      <c r="Y25" s="7">
        <v>0.76400070190399605</v>
      </c>
    </row>
    <row r="26" spans="1:25" x14ac:dyDescent="0.25">
      <c r="A26" s="6" t="s">
        <v>33</v>
      </c>
      <c r="B26" s="7">
        <v>131.68297033231201</v>
      </c>
      <c r="C26" s="8">
        <v>-4.7711916998049997</v>
      </c>
      <c r="D26" s="8">
        <v>-6.9077109711269902</v>
      </c>
      <c r="E26" s="8">
        <v>-6.2299303836979902</v>
      </c>
      <c r="F26" s="7">
        <v>89.041000366210895</v>
      </c>
      <c r="G26" s="8">
        <v>-5.8424991607666099</v>
      </c>
      <c r="H26" s="8">
        <v>-9.0659988403320995</v>
      </c>
      <c r="I26" s="8">
        <v>-8.2509994506836097</v>
      </c>
      <c r="J26" s="7">
        <v>107.866499328613</v>
      </c>
      <c r="K26" s="8">
        <v>-6.2080009460449999</v>
      </c>
      <c r="L26" s="8">
        <v>-9.5480003356940006</v>
      </c>
      <c r="M26" s="8">
        <v>-8.8475021362310002</v>
      </c>
      <c r="N26" s="7">
        <v>130.60800018310499</v>
      </c>
      <c r="O26" s="8">
        <v>-5.8105010986330097</v>
      </c>
      <c r="P26" s="8">
        <v>-7.5099998474130096</v>
      </c>
      <c r="Q26" s="8">
        <v>-7.5020034790040002</v>
      </c>
      <c r="R26" s="7">
        <v>154.611501312256</v>
      </c>
      <c r="S26" s="8">
        <v>-4.3244995117190097</v>
      </c>
      <c r="T26" s="8">
        <v>-5.4964981079100097</v>
      </c>
      <c r="U26" s="8">
        <v>-4.6264991760260203</v>
      </c>
      <c r="V26" s="7">
        <v>176.121999359131</v>
      </c>
      <c r="W26" s="7">
        <v>-2.328998565674</v>
      </c>
      <c r="X26" s="7">
        <v>-4.2410003662110096</v>
      </c>
      <c r="Y26" s="7">
        <v>-2.2779975891110098</v>
      </c>
    </row>
    <row r="27" spans="1:25" x14ac:dyDescent="0.25">
      <c r="A27" s="6" t="s">
        <v>34</v>
      </c>
      <c r="B27" s="7">
        <v>140.58505987573301</v>
      </c>
      <c r="C27" s="8">
        <v>-6.8611018762239802</v>
      </c>
      <c r="D27" s="8">
        <v>-8.0687165579429898</v>
      </c>
      <c r="E27" s="8">
        <v>-7.5822385635939904</v>
      </c>
      <c r="F27" s="7">
        <v>98.922000503540005</v>
      </c>
      <c r="G27" s="8">
        <v>-8.5544994354250008</v>
      </c>
      <c r="H27" s="8">
        <v>-11.475499725342001</v>
      </c>
      <c r="I27" s="8">
        <v>-9.5419979095459997</v>
      </c>
      <c r="J27" s="7">
        <v>118.128500366211</v>
      </c>
      <c r="K27" s="8">
        <v>-8.2389999389649908</v>
      </c>
      <c r="L27" s="8">
        <v>-10.725999069214</v>
      </c>
      <c r="M27" s="8">
        <v>-9.1334976196290008</v>
      </c>
      <c r="N27" s="7">
        <v>140.61100006103501</v>
      </c>
      <c r="O27" s="8">
        <v>-7.1040008544919999</v>
      </c>
      <c r="P27" s="8">
        <v>-8.6579994201659893</v>
      </c>
      <c r="Q27" s="8">
        <v>-8.3230026245119895</v>
      </c>
      <c r="R27" s="7">
        <v>162.99250030517601</v>
      </c>
      <c r="S27" s="8">
        <v>-5.6940010070799998</v>
      </c>
      <c r="T27" s="8">
        <v>-5.9029983520509903</v>
      </c>
      <c r="U27" s="8">
        <v>-6.2354995727539801</v>
      </c>
      <c r="V27" s="7">
        <v>181.822501373291</v>
      </c>
      <c r="W27" s="8">
        <v>-5.5619964599609899</v>
      </c>
      <c r="X27" s="7">
        <v>-4.8019981384279902</v>
      </c>
      <c r="Y27" s="7">
        <v>-4.9774986267090098</v>
      </c>
    </row>
    <row r="28" spans="1:25" x14ac:dyDescent="0.25">
      <c r="A28" s="6" t="s">
        <v>35</v>
      </c>
      <c r="B28" s="7">
        <v>158.75747147722399</v>
      </c>
      <c r="C28" s="8">
        <v>-2.7006989864250102</v>
      </c>
      <c r="D28" s="8">
        <v>-4.4499328067380199</v>
      </c>
      <c r="E28" s="8">
        <v>-2.69743092287302</v>
      </c>
      <c r="F28" s="7">
        <v>110.574000930786</v>
      </c>
      <c r="G28" s="8">
        <v>-4.0914989471440002</v>
      </c>
      <c r="H28" s="8">
        <v>-8.3774993896489995</v>
      </c>
      <c r="I28" s="8">
        <v>-7.1239986419679999</v>
      </c>
      <c r="J28" s="7">
        <v>132.65750198364299</v>
      </c>
      <c r="K28" s="8">
        <v>-4.5859977722160199</v>
      </c>
      <c r="L28" s="8">
        <v>-7.8689994812009996</v>
      </c>
      <c r="M28" s="8">
        <v>-7.2324974060060203</v>
      </c>
      <c r="N28" s="7">
        <v>158.900499725342</v>
      </c>
      <c r="O28" s="8">
        <v>-3.9229972839349898</v>
      </c>
      <c r="P28" s="8">
        <v>-5.6425003051749902</v>
      </c>
      <c r="Q28" s="8">
        <v>-3.5635017395019899</v>
      </c>
      <c r="R28" s="7">
        <v>184.73349914550801</v>
      </c>
      <c r="S28" s="7">
        <v>-1.65100097656199</v>
      </c>
      <c r="T28" s="7">
        <v>-2.2675018310550001</v>
      </c>
      <c r="U28" s="10" t="s">
        <v>19</v>
      </c>
      <c r="V28" s="7">
        <v>206.45599899292</v>
      </c>
      <c r="W28" s="7">
        <v>1.0379997253419899</v>
      </c>
      <c r="X28" s="7">
        <v>0.94499893188501005</v>
      </c>
      <c r="Y28" s="7">
        <v>3.4359977722170099</v>
      </c>
    </row>
    <row r="29" spans="1:25" x14ac:dyDescent="0.25">
      <c r="A29" s="29" t="s">
        <v>36</v>
      </c>
      <c r="B29" s="30"/>
      <c r="C29" s="30"/>
      <c r="D29" s="30"/>
      <c r="E29" s="30"/>
      <c r="F29" s="30"/>
      <c r="G29" s="30"/>
      <c r="H29" s="30"/>
      <c r="I29" s="30"/>
      <c r="J29" s="30"/>
      <c r="K29" s="30"/>
      <c r="L29" s="30"/>
      <c r="M29" s="30"/>
      <c r="N29" s="30"/>
      <c r="O29" s="30"/>
      <c r="P29" s="30"/>
      <c r="Q29" s="30"/>
      <c r="R29" s="30"/>
      <c r="S29" s="30"/>
      <c r="T29" s="30"/>
      <c r="U29" s="30"/>
      <c r="V29" s="30"/>
      <c r="W29" s="30"/>
      <c r="X29" s="30"/>
      <c r="Y29" s="30"/>
    </row>
    <row r="30" spans="1:25" x14ac:dyDescent="0.25">
      <c r="A30" s="6" t="s">
        <v>37</v>
      </c>
      <c r="B30" s="7">
        <v>145.45955239608401</v>
      </c>
      <c r="C30" s="8">
        <v>-3.8242626269539799</v>
      </c>
      <c r="D30" s="8">
        <v>-4.6135589384840001</v>
      </c>
      <c r="E30" s="8">
        <v>-3.09100002285399</v>
      </c>
      <c r="F30" s="7">
        <v>98.295001220703099</v>
      </c>
      <c r="G30" s="8">
        <v>-5.2024986267089002</v>
      </c>
      <c r="H30" s="8">
        <v>-8.1019992828368999</v>
      </c>
      <c r="I30" s="8">
        <v>-5.9589996337889097</v>
      </c>
      <c r="J30" s="7">
        <v>118.91750030517601</v>
      </c>
      <c r="K30" s="8">
        <v>-5.19499931335399</v>
      </c>
      <c r="L30" s="8">
        <v>-7.8594997405999996</v>
      </c>
      <c r="M30" s="8">
        <v>-6.2384994506829896</v>
      </c>
      <c r="N30" s="7">
        <v>144.526999664307</v>
      </c>
      <c r="O30" s="8">
        <v>-4.503499603271</v>
      </c>
      <c r="P30" s="8">
        <v>-5.5459999084469898</v>
      </c>
      <c r="Q30" s="8">
        <v>-4.5309989929199901</v>
      </c>
      <c r="R30" s="7">
        <v>170.65599899291999</v>
      </c>
      <c r="S30" s="8">
        <v>-3.6410003662110202</v>
      </c>
      <c r="T30" s="8">
        <v>-2.9544998168950101</v>
      </c>
      <c r="U30" s="7">
        <v>-1.51800003051702</v>
      </c>
      <c r="V30" s="7">
        <v>194.32450027465799</v>
      </c>
      <c r="W30" s="7">
        <v>-1.30999908447302</v>
      </c>
      <c r="X30" s="10" t="s">
        <v>19</v>
      </c>
      <c r="Y30" s="7">
        <v>1.5884956359859901</v>
      </c>
    </row>
    <row r="31" spans="1:25" x14ac:dyDescent="0.25">
      <c r="A31" s="6" t="s">
        <v>38</v>
      </c>
      <c r="B31" s="10" t="s">
        <v>39</v>
      </c>
      <c r="C31" s="10" t="s">
        <v>17</v>
      </c>
      <c r="D31" s="10" t="s">
        <v>17</v>
      </c>
      <c r="E31" s="10" t="s">
        <v>17</v>
      </c>
      <c r="F31" s="10" t="s">
        <v>39</v>
      </c>
      <c r="G31" s="10" t="s">
        <v>17</v>
      </c>
      <c r="H31" s="10" t="s">
        <v>17</v>
      </c>
      <c r="I31" s="10" t="s">
        <v>17</v>
      </c>
      <c r="J31" s="10" t="s">
        <v>39</v>
      </c>
      <c r="K31" s="10" t="s">
        <v>17</v>
      </c>
      <c r="L31" s="10" t="s">
        <v>17</v>
      </c>
      <c r="M31" s="10" t="s">
        <v>17</v>
      </c>
      <c r="N31" s="10" t="s">
        <v>39</v>
      </c>
      <c r="O31" s="10" t="s">
        <v>17</v>
      </c>
      <c r="P31" s="10" t="s">
        <v>17</v>
      </c>
      <c r="Q31" s="10" t="s">
        <v>17</v>
      </c>
      <c r="R31" s="10" t="s">
        <v>39</v>
      </c>
      <c r="S31" s="10" t="s">
        <v>17</v>
      </c>
      <c r="T31" s="10" t="s">
        <v>17</v>
      </c>
      <c r="U31" s="10" t="s">
        <v>17</v>
      </c>
      <c r="V31" s="10" t="s">
        <v>39</v>
      </c>
      <c r="W31" s="10" t="s">
        <v>17</v>
      </c>
      <c r="X31" s="10" t="s">
        <v>17</v>
      </c>
      <c r="Y31" s="10" t="s">
        <v>17</v>
      </c>
    </row>
    <row r="32" spans="1:25" x14ac:dyDescent="0.25">
      <c r="A32" s="29" t="s">
        <v>40</v>
      </c>
      <c r="B32" s="30"/>
      <c r="C32" s="30"/>
      <c r="D32" s="30"/>
      <c r="E32" s="30"/>
      <c r="F32" s="30"/>
      <c r="G32" s="30"/>
      <c r="H32" s="30"/>
      <c r="I32" s="30"/>
      <c r="J32" s="30"/>
      <c r="K32" s="30"/>
      <c r="L32" s="30"/>
      <c r="M32" s="30"/>
      <c r="N32" s="30"/>
      <c r="O32" s="30"/>
      <c r="P32" s="30"/>
      <c r="Q32" s="30"/>
      <c r="R32" s="30"/>
      <c r="S32" s="30"/>
      <c r="T32" s="30"/>
      <c r="U32" s="30"/>
      <c r="V32" s="30"/>
      <c r="W32" s="30"/>
      <c r="X32" s="30"/>
      <c r="Y32" s="30"/>
    </row>
    <row r="33" spans="1:25" x14ac:dyDescent="0.25">
      <c r="A33" s="6" t="s">
        <v>41</v>
      </c>
      <c r="B33" s="7">
        <v>137.586531307179</v>
      </c>
      <c r="C33" s="10" t="s">
        <v>19</v>
      </c>
      <c r="D33" s="7">
        <v>4.5030324221500004</v>
      </c>
      <c r="E33" s="10" t="s">
        <v>17</v>
      </c>
      <c r="F33" s="7">
        <v>93.424000930786093</v>
      </c>
      <c r="G33" s="7">
        <v>-1.6844997406005999</v>
      </c>
      <c r="H33" s="7">
        <v>1.5520008087157899</v>
      </c>
      <c r="I33" s="10" t="s">
        <v>17</v>
      </c>
      <c r="J33" s="7">
        <v>112.175999450684</v>
      </c>
      <c r="K33" s="7">
        <v>-2.1515007019039998</v>
      </c>
      <c r="L33" s="7">
        <v>0.87199974060099805</v>
      </c>
      <c r="M33" s="10" t="s">
        <v>17</v>
      </c>
      <c r="N33" s="7">
        <v>134.85250015258799</v>
      </c>
      <c r="O33" s="7">
        <v>-2.4665016174320198</v>
      </c>
      <c r="P33" s="7">
        <v>2.6510009765629801</v>
      </c>
      <c r="Q33" s="10" t="s">
        <v>17</v>
      </c>
      <c r="R33" s="7">
        <v>161.21450119018601</v>
      </c>
      <c r="S33" s="7">
        <v>0.54350128173902601</v>
      </c>
      <c r="T33" s="7">
        <v>6.2900024414070099</v>
      </c>
      <c r="U33" s="10" t="s">
        <v>17</v>
      </c>
      <c r="V33" s="7">
        <v>186.40250091552701</v>
      </c>
      <c r="W33" s="7">
        <v>4.4490005493160298</v>
      </c>
      <c r="X33" s="7">
        <v>11.533501434326</v>
      </c>
      <c r="Y33" s="10" t="s">
        <v>17</v>
      </c>
    </row>
    <row r="34" spans="1:25" x14ac:dyDescent="0.25">
      <c r="A34" s="6" t="s">
        <v>42</v>
      </c>
      <c r="B34" s="7">
        <v>145.970189478733</v>
      </c>
      <c r="C34" s="8">
        <v>-3.7832659001209898</v>
      </c>
      <c r="D34" s="8">
        <v>-4.7318528199199896</v>
      </c>
      <c r="E34" s="10" t="s">
        <v>17</v>
      </c>
      <c r="F34" s="7">
        <v>98.710000228881796</v>
      </c>
      <c r="G34" s="8">
        <v>-5.2400001525882098</v>
      </c>
      <c r="H34" s="8">
        <v>-8.4505004882812091</v>
      </c>
      <c r="I34" s="10" t="s">
        <v>17</v>
      </c>
      <c r="J34" s="7">
        <v>119.43000030517599</v>
      </c>
      <c r="K34" s="8">
        <v>-5.1374996185299997</v>
      </c>
      <c r="L34" s="8">
        <v>-8.0615009307860106</v>
      </c>
      <c r="M34" s="10" t="s">
        <v>17</v>
      </c>
      <c r="N34" s="7">
        <v>145.17350006103501</v>
      </c>
      <c r="O34" s="8">
        <v>-4.3880012512209996</v>
      </c>
      <c r="P34" s="8">
        <v>-5.5240005493169804</v>
      </c>
      <c r="Q34" s="10" t="s">
        <v>17</v>
      </c>
      <c r="R34" s="7">
        <v>171.20249938964801</v>
      </c>
      <c r="S34" s="8">
        <v>-3.5825019836430001</v>
      </c>
      <c r="T34" s="7">
        <v>-2.9805007934579901</v>
      </c>
      <c r="U34" s="10" t="s">
        <v>17</v>
      </c>
      <c r="V34" s="7">
        <v>194.76849899292</v>
      </c>
      <c r="W34" s="7">
        <v>-1.29650039672799</v>
      </c>
      <c r="X34" s="10" t="s">
        <v>19</v>
      </c>
      <c r="Y34" s="10" t="s">
        <v>17</v>
      </c>
    </row>
    <row r="35" spans="1:25" x14ac:dyDescent="0.25">
      <c r="A35" s="29" t="s">
        <v>43</v>
      </c>
      <c r="B35" s="30"/>
      <c r="C35" s="30"/>
      <c r="D35" s="30"/>
      <c r="E35" s="30"/>
      <c r="F35" s="30"/>
      <c r="G35" s="30"/>
      <c r="H35" s="30"/>
      <c r="I35" s="30"/>
      <c r="J35" s="30"/>
      <c r="K35" s="30"/>
      <c r="L35" s="30"/>
      <c r="M35" s="30"/>
      <c r="N35" s="30"/>
      <c r="O35" s="30"/>
      <c r="P35" s="30"/>
      <c r="Q35" s="30"/>
      <c r="R35" s="30"/>
      <c r="S35" s="30"/>
      <c r="T35" s="30"/>
      <c r="U35" s="30"/>
      <c r="V35" s="30"/>
      <c r="W35" s="30"/>
      <c r="X35" s="30"/>
      <c r="Y35" s="30"/>
    </row>
    <row r="36" spans="1:25" x14ac:dyDescent="0.25">
      <c r="A36" s="6" t="s">
        <v>44</v>
      </c>
      <c r="B36" s="7">
        <v>144.81805637553001</v>
      </c>
      <c r="C36" s="8">
        <v>-3.7144054442050001</v>
      </c>
      <c r="D36" s="7">
        <v>-2.8233227374599901</v>
      </c>
      <c r="E36" s="10" t="s">
        <v>17</v>
      </c>
      <c r="F36" s="7">
        <v>96.756500244140597</v>
      </c>
      <c r="G36" s="8">
        <v>-4.1645000457764096</v>
      </c>
      <c r="H36" s="8">
        <v>-5.5624992370604103</v>
      </c>
      <c r="I36" s="10" t="s">
        <v>17</v>
      </c>
      <c r="J36" s="7">
        <v>116.761499786377</v>
      </c>
      <c r="K36" s="8">
        <v>-5.2380001068109996</v>
      </c>
      <c r="L36" s="8">
        <v>-6.1765003204350002</v>
      </c>
      <c r="M36" s="10" t="s">
        <v>17</v>
      </c>
      <c r="N36" s="7">
        <v>142.716500091553</v>
      </c>
      <c r="O36" s="8">
        <v>-5.3070007324220096</v>
      </c>
      <c r="P36" s="8">
        <v>-4.77050018310499</v>
      </c>
      <c r="Q36" s="10" t="s">
        <v>17</v>
      </c>
      <c r="R36" s="7">
        <v>171.28049850463901</v>
      </c>
      <c r="S36" s="7">
        <v>-3.5589988708489999</v>
      </c>
      <c r="T36" s="7">
        <v>-1.24099960327098</v>
      </c>
      <c r="U36" s="10" t="s">
        <v>17</v>
      </c>
      <c r="V36" s="7">
        <v>196.844999694824</v>
      </c>
      <c r="W36" s="10" t="s">
        <v>19</v>
      </c>
      <c r="X36" s="7">
        <v>2.7040000915519902</v>
      </c>
      <c r="Y36" s="10" t="s">
        <v>17</v>
      </c>
    </row>
    <row r="37" spans="1:25" x14ac:dyDescent="0.25">
      <c r="A37" s="6" t="s">
        <v>45</v>
      </c>
      <c r="B37" s="7">
        <v>150.07378528868901</v>
      </c>
      <c r="C37" s="8">
        <v>-3.6555715012440002</v>
      </c>
      <c r="D37" s="8">
        <v>-4.5299922225629796</v>
      </c>
      <c r="E37" s="10" t="s">
        <v>17</v>
      </c>
      <c r="F37" s="7">
        <v>101.53399963378899</v>
      </c>
      <c r="G37" s="8">
        <v>-4.743999862671</v>
      </c>
      <c r="H37" s="8">
        <v>-8.3150005340580009</v>
      </c>
      <c r="I37" s="10" t="s">
        <v>17</v>
      </c>
      <c r="J37" s="7">
        <v>122.987998580933</v>
      </c>
      <c r="K37" s="8">
        <v>-5.1195011138910198</v>
      </c>
      <c r="L37" s="8">
        <v>-8.0885013580319907</v>
      </c>
      <c r="M37" s="10" t="s">
        <v>17</v>
      </c>
      <c r="N37" s="7">
        <v>149.35249862670901</v>
      </c>
      <c r="O37" s="8">
        <v>-4.7230003356930004</v>
      </c>
      <c r="P37" s="8">
        <v>-5.5690025329589901</v>
      </c>
      <c r="Q37" s="10" t="s">
        <v>17</v>
      </c>
      <c r="R37" s="7">
        <v>176.309000396729</v>
      </c>
      <c r="S37" s="7">
        <v>-3.3849990844719899</v>
      </c>
      <c r="T37" s="7">
        <v>-2.6614997863769898</v>
      </c>
      <c r="U37" s="10" t="s">
        <v>17</v>
      </c>
      <c r="V37" s="7">
        <v>199.64200057983399</v>
      </c>
      <c r="W37" s="7">
        <v>-0.72899780273400006</v>
      </c>
      <c r="X37" s="10" t="s">
        <v>19</v>
      </c>
      <c r="Y37" s="10" t="s">
        <v>17</v>
      </c>
    </row>
    <row r="38" spans="1:25" x14ac:dyDescent="0.25">
      <c r="A38" s="6" t="s">
        <v>46</v>
      </c>
      <c r="B38" s="7">
        <v>143.68539549386301</v>
      </c>
      <c r="C38" s="8">
        <v>-3.5637362821759999</v>
      </c>
      <c r="D38" s="8">
        <v>-6.1637424690839904</v>
      </c>
      <c r="E38" s="10" t="s">
        <v>17</v>
      </c>
      <c r="F38" s="7">
        <v>99.983000183105503</v>
      </c>
      <c r="G38" s="7">
        <v>-4.9370002746584998</v>
      </c>
      <c r="H38" s="8">
        <v>-8.4505004882814898</v>
      </c>
      <c r="I38" s="10" t="s">
        <v>17</v>
      </c>
      <c r="J38" s="7">
        <v>120.641999816894</v>
      </c>
      <c r="K38" s="7">
        <v>-3.9750000000010002</v>
      </c>
      <c r="L38" s="8">
        <v>-8.0759986877450096</v>
      </c>
      <c r="M38" s="10" t="s">
        <v>17</v>
      </c>
      <c r="N38" s="7">
        <v>143.494499206543</v>
      </c>
      <c r="O38" s="7">
        <v>-4.0460006713869898</v>
      </c>
      <c r="P38" s="8">
        <v>-6.8345008850100202</v>
      </c>
      <c r="Q38" s="10" t="s">
        <v>17</v>
      </c>
      <c r="R38" s="7">
        <v>166.679502105713</v>
      </c>
      <c r="S38" s="7">
        <v>-3.0759971618649899</v>
      </c>
      <c r="T38" s="7">
        <v>-5.586998748779</v>
      </c>
      <c r="U38" s="10" t="s">
        <v>17</v>
      </c>
      <c r="V38" s="7">
        <v>187.12150115966799</v>
      </c>
      <c r="W38" s="7">
        <v>-2.7009986877439802</v>
      </c>
      <c r="X38" s="7">
        <v>-3.40849914550799</v>
      </c>
      <c r="Y38" s="10" t="s">
        <v>17</v>
      </c>
    </row>
    <row r="39" spans="1:25" x14ac:dyDescent="0.25">
      <c r="A39" s="6" t="s">
        <v>47</v>
      </c>
      <c r="B39" s="7">
        <v>145.20422112539501</v>
      </c>
      <c r="C39" s="7">
        <v>-2.4023798079519998</v>
      </c>
      <c r="D39" s="8">
        <v>-6.4837062693999901</v>
      </c>
      <c r="E39" s="10" t="s">
        <v>17</v>
      </c>
      <c r="F39" s="7">
        <v>99.911999893188494</v>
      </c>
      <c r="G39" s="8">
        <v>-5.6735000610355097</v>
      </c>
      <c r="H39" s="8">
        <v>-10.2655002593995</v>
      </c>
      <c r="I39" s="10" t="s">
        <v>17</v>
      </c>
      <c r="J39" s="7">
        <v>120.273498916626</v>
      </c>
      <c r="K39" s="7">
        <v>-4.7780006408690099</v>
      </c>
      <c r="L39" s="8">
        <v>-8.8425006866450104</v>
      </c>
      <c r="M39" s="10" t="s">
        <v>17</v>
      </c>
      <c r="N39" s="7">
        <v>145.57899780273499</v>
      </c>
      <c r="O39" s="7">
        <v>-2.37900238037003</v>
      </c>
      <c r="P39" s="8">
        <v>-5.8550010681150004</v>
      </c>
      <c r="Q39" s="10" t="s">
        <v>17</v>
      </c>
      <c r="R39" s="7">
        <v>169.12750167846701</v>
      </c>
      <c r="S39" s="7">
        <v>-1.2619987487789801</v>
      </c>
      <c r="T39" s="7">
        <v>-5.1914978027339798</v>
      </c>
      <c r="U39" s="10" t="s">
        <v>17</v>
      </c>
      <c r="V39" s="7">
        <v>190.55200119018599</v>
      </c>
      <c r="W39" s="7">
        <v>1.3555007934579899</v>
      </c>
      <c r="X39" s="7">
        <v>-3.2809989929190202</v>
      </c>
      <c r="Y39" s="10" t="s">
        <v>17</v>
      </c>
    </row>
    <row r="40" spans="1:25" x14ac:dyDescent="0.25">
      <c r="A40" s="29" t="s">
        <v>48</v>
      </c>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x14ac:dyDescent="0.25">
      <c r="A41" s="6" t="s">
        <v>49</v>
      </c>
      <c r="B41" s="7">
        <v>150.64869067687101</v>
      </c>
      <c r="C41" s="7">
        <v>-3.19136464901197</v>
      </c>
      <c r="D41" s="8">
        <v>-5.2517623353779799</v>
      </c>
      <c r="E41" s="10" t="s">
        <v>19</v>
      </c>
      <c r="F41" s="7">
        <v>99.911500167846697</v>
      </c>
      <c r="G41" s="8">
        <v>-5.3275001525882999</v>
      </c>
      <c r="H41" s="8">
        <v>-8.2444992065433098</v>
      </c>
      <c r="I41" s="7">
        <v>-6.1904987335203003</v>
      </c>
      <c r="J41" s="7">
        <v>121.869499588013</v>
      </c>
      <c r="K41" s="8">
        <v>-5.68350028991701</v>
      </c>
      <c r="L41" s="8">
        <v>-10.196500015258</v>
      </c>
      <c r="M41" s="8">
        <v>-6.3684993743889997</v>
      </c>
      <c r="N41" s="7">
        <v>149.859001159668</v>
      </c>
      <c r="O41" s="7">
        <v>-4.9520004272459897</v>
      </c>
      <c r="P41" s="7">
        <v>-7.4349975585940102</v>
      </c>
      <c r="Q41" s="7">
        <v>-2.2249984741210098</v>
      </c>
      <c r="R41" s="7">
        <v>178.21549911499</v>
      </c>
      <c r="S41" s="7">
        <v>-2.4715011596680099</v>
      </c>
      <c r="T41" s="7">
        <v>-3.3965003967290102</v>
      </c>
      <c r="U41" s="7">
        <v>3.25149765014601</v>
      </c>
      <c r="V41" s="7">
        <v>203.09200057983401</v>
      </c>
      <c r="W41" s="7">
        <v>2.9684997558589998</v>
      </c>
      <c r="X41" s="7">
        <v>1.0185005187990199</v>
      </c>
      <c r="Y41" s="8">
        <v>8.5860008239750094</v>
      </c>
    </row>
    <row r="42" spans="1:25" x14ac:dyDescent="0.25">
      <c r="A42" s="6" t="s">
        <v>50</v>
      </c>
      <c r="B42" s="7">
        <v>150.73569024452999</v>
      </c>
      <c r="C42" s="7">
        <v>-2.7436664219429998</v>
      </c>
      <c r="D42" s="8">
        <v>-6.3364829046409996</v>
      </c>
      <c r="E42" s="8">
        <v>-6.0055444527850197</v>
      </c>
      <c r="F42" s="7">
        <v>103.198499298096</v>
      </c>
      <c r="G42" s="7">
        <v>-4.0330009460450098</v>
      </c>
      <c r="H42" s="8">
        <v>-9.5330005645749996</v>
      </c>
      <c r="I42" s="8">
        <v>-11.951499176024999</v>
      </c>
      <c r="J42" s="7">
        <v>124.823499679565</v>
      </c>
      <c r="K42" s="8">
        <v>-3.9820003509530002</v>
      </c>
      <c r="L42" s="8">
        <v>-9.5085010528569907</v>
      </c>
      <c r="M42" s="8">
        <v>-9.8145038604739891</v>
      </c>
      <c r="N42" s="7">
        <v>151.247499847412</v>
      </c>
      <c r="O42" s="7">
        <v>-3.3529998779299901</v>
      </c>
      <c r="P42" s="8">
        <v>-6.4720008850099999</v>
      </c>
      <c r="Q42" s="8">
        <v>-6.5884986877439902</v>
      </c>
      <c r="R42" s="7">
        <v>176.22050094604501</v>
      </c>
      <c r="S42" s="7">
        <v>-2.3210014343260101</v>
      </c>
      <c r="T42" s="7">
        <v>-4.6859985351559903</v>
      </c>
      <c r="U42" s="7">
        <v>-2.8114997863769999</v>
      </c>
      <c r="V42" s="7">
        <v>197.311499786377</v>
      </c>
      <c r="W42" s="7">
        <v>-0.82050018310499695</v>
      </c>
      <c r="X42" s="7">
        <v>-3.2069999694820099</v>
      </c>
      <c r="Y42" s="10" t="s">
        <v>19</v>
      </c>
    </row>
    <row r="43" spans="1:25" x14ac:dyDescent="0.25">
      <c r="A43" s="6" t="s">
        <v>51</v>
      </c>
      <c r="B43" s="7">
        <v>143.114920474889</v>
      </c>
      <c r="C43" s="8">
        <v>-3.7502052055000101</v>
      </c>
      <c r="D43" s="8">
        <v>-4.9430537462909898</v>
      </c>
      <c r="E43" s="7">
        <v>-2.8054249462609802</v>
      </c>
      <c r="F43" s="7">
        <v>97.737000656127904</v>
      </c>
      <c r="G43" s="8">
        <v>-4.9874996185300899</v>
      </c>
      <c r="H43" s="8">
        <v>-8.5034992218020999</v>
      </c>
      <c r="I43" s="7">
        <v>-5.2009998321530997</v>
      </c>
      <c r="J43" s="7">
        <v>117.445000839233</v>
      </c>
      <c r="K43" s="8">
        <v>-5.1324985504159999</v>
      </c>
      <c r="L43" s="8">
        <v>-7.8909988403320002</v>
      </c>
      <c r="M43" s="8">
        <v>-4.99700050353999</v>
      </c>
      <c r="N43" s="7">
        <v>141.940500640869</v>
      </c>
      <c r="O43" s="8">
        <v>-4.3879974365239898</v>
      </c>
      <c r="P43" s="8">
        <v>-5.923499298096</v>
      </c>
      <c r="Q43" s="8">
        <v>-3.77349777221698</v>
      </c>
      <c r="R43" s="7">
        <v>167.40950088501</v>
      </c>
      <c r="S43" s="7">
        <v>-3.4089981079100098</v>
      </c>
      <c r="T43" s="7">
        <v>-3.3909988403320002</v>
      </c>
      <c r="U43" s="7">
        <v>-1.97449874877898</v>
      </c>
      <c r="V43" s="7">
        <v>190.996999359131</v>
      </c>
      <c r="W43" s="7">
        <v>-1.3110000610350001</v>
      </c>
      <c r="X43" s="10" t="s">
        <v>19</v>
      </c>
      <c r="Y43" s="7">
        <v>1.1689994812009801</v>
      </c>
    </row>
    <row r="44" spans="1:25" x14ac:dyDescent="0.25">
      <c r="A44" s="6" t="s">
        <v>52</v>
      </c>
      <c r="B44" s="7">
        <v>146.97176541059599</v>
      </c>
      <c r="C44" s="8">
        <v>-3.5014731896200102</v>
      </c>
      <c r="D44" s="7">
        <v>-1.7628148971700199</v>
      </c>
      <c r="E44" s="7">
        <v>-1.4812470971230001</v>
      </c>
      <c r="F44" s="7">
        <v>99.5</v>
      </c>
      <c r="G44" s="8">
        <v>-4.81649932861301</v>
      </c>
      <c r="H44" s="8">
        <v>-5.4560001373290001</v>
      </c>
      <c r="I44" s="7">
        <v>-1.8500015258789899</v>
      </c>
      <c r="J44" s="7">
        <v>120.348499298096</v>
      </c>
      <c r="K44" s="8">
        <v>-5.109500885009</v>
      </c>
      <c r="L44" s="8">
        <v>-4.7790008544919997</v>
      </c>
      <c r="M44" s="7">
        <v>-2.7315010070799999</v>
      </c>
      <c r="N44" s="7">
        <v>145.912500762939</v>
      </c>
      <c r="O44" s="8">
        <v>-4.4175010681159996</v>
      </c>
      <c r="P44" s="7">
        <v>-2.4970008850100101</v>
      </c>
      <c r="Q44" s="7">
        <v>-3.8934989929210002</v>
      </c>
      <c r="R44" s="7">
        <v>172.38649978637699</v>
      </c>
      <c r="S44" s="7">
        <v>-2.6480010986330198</v>
      </c>
      <c r="T44" s="10" t="s">
        <v>19</v>
      </c>
      <c r="U44" s="7">
        <v>-0.60750045776401895</v>
      </c>
      <c r="V44" s="7">
        <v>196.074001312256</v>
      </c>
      <c r="W44" s="7">
        <v>-1.1229988098149899</v>
      </c>
      <c r="X44" s="7">
        <v>2.70950012207101</v>
      </c>
      <c r="Y44" s="7">
        <v>0.69800033569399</v>
      </c>
    </row>
    <row r="45" spans="1:25" x14ac:dyDescent="0.25">
      <c r="A45" s="29" t="s">
        <v>53</v>
      </c>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1:25" x14ac:dyDescent="0.25">
      <c r="A46" s="6" t="s">
        <v>54</v>
      </c>
      <c r="B46" s="7">
        <v>119.609060994109</v>
      </c>
      <c r="C46" s="10" t="s">
        <v>19</v>
      </c>
      <c r="D46" s="7">
        <v>1.8142193439700001</v>
      </c>
      <c r="E46" s="8">
        <v>5.7964868302360104</v>
      </c>
      <c r="F46" s="7">
        <v>77.544999694824199</v>
      </c>
      <c r="G46" s="10" t="s">
        <v>19</v>
      </c>
      <c r="H46" s="7">
        <v>1.2544998168944901</v>
      </c>
      <c r="I46" s="7">
        <v>2.0449996948242002</v>
      </c>
      <c r="J46" s="7">
        <v>94.362500762939405</v>
      </c>
      <c r="K46" s="7">
        <v>-0.87799949645999198</v>
      </c>
      <c r="L46" s="10" t="s">
        <v>19</v>
      </c>
      <c r="M46" s="7">
        <v>2.3504997253417099</v>
      </c>
      <c r="N46" s="7">
        <v>115.032000350952</v>
      </c>
      <c r="O46" s="7">
        <v>-1.4454998016359899</v>
      </c>
      <c r="P46" s="10" t="s">
        <v>19</v>
      </c>
      <c r="Q46" s="7">
        <v>4.0860012054440098</v>
      </c>
      <c r="R46" s="7">
        <v>141.243999481201</v>
      </c>
      <c r="S46" s="7">
        <v>0.57299957275401403</v>
      </c>
      <c r="T46" s="7">
        <v>2.5119995117190101</v>
      </c>
      <c r="U46" s="8">
        <v>8.9839988708499998</v>
      </c>
      <c r="V46" s="7">
        <v>169.108000946045</v>
      </c>
      <c r="W46" s="7">
        <v>2.8195022583009899</v>
      </c>
      <c r="X46" s="7">
        <v>5.8650001525879798</v>
      </c>
      <c r="Y46" s="7">
        <v>13.419997406006001</v>
      </c>
    </row>
    <row r="47" spans="1:25" x14ac:dyDescent="0.25">
      <c r="A47" s="6" t="s">
        <v>55</v>
      </c>
      <c r="B47" s="7">
        <v>150.40364691566401</v>
      </c>
      <c r="C47" s="8">
        <v>-3.601508216529</v>
      </c>
      <c r="D47" s="8">
        <v>-4.4339893497710001</v>
      </c>
      <c r="E47" s="8">
        <v>-2.3614575159539899</v>
      </c>
      <c r="F47" s="7">
        <v>104.863999176025</v>
      </c>
      <c r="G47" s="8">
        <v>-5.4950008392339997</v>
      </c>
      <c r="H47" s="8">
        <v>-8.4320014953619999</v>
      </c>
      <c r="I47" s="8">
        <v>-5.3879997253419996</v>
      </c>
      <c r="J47" s="7">
        <v>124.79599914550801</v>
      </c>
      <c r="K47" s="8">
        <v>-5.1745010375979898</v>
      </c>
      <c r="L47" s="8">
        <v>-7.4470016479490102</v>
      </c>
      <c r="M47" s="8">
        <v>-5.288003540039</v>
      </c>
      <c r="N47" s="7">
        <v>149.359001159668</v>
      </c>
      <c r="O47" s="8">
        <v>-4.3935012817379997</v>
      </c>
      <c r="P47" s="8">
        <v>-5.1309989929200102</v>
      </c>
      <c r="Q47" s="8">
        <v>-3.7309982299810001</v>
      </c>
      <c r="R47" s="7">
        <v>174.78649826049801</v>
      </c>
      <c r="S47" s="8">
        <v>-2.9080017089839898</v>
      </c>
      <c r="T47" s="7">
        <v>-2.6330009460450001</v>
      </c>
      <c r="U47" s="7">
        <v>-0.58750076293998199</v>
      </c>
      <c r="V47" s="7">
        <v>197.64850082397501</v>
      </c>
      <c r="W47" s="10" t="s">
        <v>19</v>
      </c>
      <c r="X47" s="7">
        <v>0.50150070190500196</v>
      </c>
      <c r="Y47" s="7">
        <v>2.7004997253420102</v>
      </c>
    </row>
    <row r="48" spans="1:25" x14ac:dyDescent="0.25">
      <c r="A48" s="29" t="s">
        <v>56</v>
      </c>
      <c r="B48" s="30"/>
      <c r="C48" s="30"/>
      <c r="D48" s="30"/>
      <c r="E48" s="30"/>
      <c r="F48" s="30"/>
      <c r="G48" s="30"/>
      <c r="H48" s="30"/>
      <c r="I48" s="30"/>
      <c r="J48" s="30"/>
      <c r="K48" s="30"/>
      <c r="L48" s="30"/>
      <c r="M48" s="30"/>
      <c r="N48" s="30"/>
      <c r="O48" s="30"/>
      <c r="P48" s="30"/>
      <c r="Q48" s="30"/>
      <c r="R48" s="30"/>
      <c r="S48" s="30"/>
      <c r="T48" s="30"/>
      <c r="U48" s="30"/>
      <c r="V48" s="30"/>
      <c r="W48" s="30"/>
      <c r="X48" s="30"/>
      <c r="Y48" s="30"/>
    </row>
    <row r="49" spans="1:25" x14ac:dyDescent="0.25">
      <c r="A49" s="6" t="s">
        <v>57</v>
      </c>
      <c r="B49" s="7">
        <v>111.790486375215</v>
      </c>
      <c r="C49" s="7">
        <v>0.67151988328299705</v>
      </c>
      <c r="D49" s="7">
        <v>-3.7064812958670101</v>
      </c>
      <c r="E49" s="8">
        <v>-8.5096903063800102</v>
      </c>
      <c r="F49" s="7">
        <v>76.455500030517598</v>
      </c>
      <c r="G49" s="7">
        <v>2.6284999847411998</v>
      </c>
      <c r="H49" s="7">
        <v>2.72349967956549</v>
      </c>
      <c r="I49" s="7">
        <v>-5.2885017395018998</v>
      </c>
      <c r="J49" s="7">
        <v>92.098499679565407</v>
      </c>
      <c r="K49" s="7">
        <v>1.9884990692138</v>
      </c>
      <c r="L49" s="7">
        <v>-0.78549919128418799</v>
      </c>
      <c r="M49" s="7">
        <v>-6.3775012969971003</v>
      </c>
      <c r="N49" s="7">
        <v>109.82350044250499</v>
      </c>
      <c r="O49" s="7">
        <v>0.70650024414099699</v>
      </c>
      <c r="P49" s="7">
        <v>-3.4619998931880098</v>
      </c>
      <c r="Q49" s="7">
        <v>-9.3844997406000097</v>
      </c>
      <c r="R49" s="7">
        <v>129.53949966430699</v>
      </c>
      <c r="S49" s="10" t="s">
        <v>19</v>
      </c>
      <c r="T49" s="7">
        <v>-6.0635009765620103</v>
      </c>
      <c r="U49" s="8">
        <v>-12.422496795654</v>
      </c>
      <c r="V49" s="7">
        <v>149.63050231933599</v>
      </c>
      <c r="W49" s="7">
        <v>-0.54699935913100695</v>
      </c>
      <c r="X49" s="8">
        <v>-12.389497375488</v>
      </c>
      <c r="Y49" s="7">
        <v>-10.729498291016</v>
      </c>
    </row>
    <row r="50" spans="1:25" x14ac:dyDescent="0.25">
      <c r="A50" s="11" t="s">
        <v>58</v>
      </c>
      <c r="B50" s="13">
        <v>149.337068267673</v>
      </c>
      <c r="C50" s="12">
        <v>-2.7525261928039999</v>
      </c>
      <c r="D50" s="12">
        <v>-3.4763599775079999</v>
      </c>
      <c r="E50" s="12">
        <v>-1.8052463404979999</v>
      </c>
      <c r="F50" s="13">
        <v>102.904499435425</v>
      </c>
      <c r="G50" s="12">
        <v>-4.3985004425050098</v>
      </c>
      <c r="H50" s="12">
        <v>-6.7829998016360102</v>
      </c>
      <c r="I50" s="12">
        <v>-4.1375003814690103</v>
      </c>
      <c r="J50" s="13">
        <v>123.391499710083</v>
      </c>
      <c r="K50" s="12">
        <v>-4.2140007019040002</v>
      </c>
      <c r="L50" s="12">
        <v>-6.3174999237060101</v>
      </c>
      <c r="M50" s="12">
        <v>-4.4625011444089999</v>
      </c>
      <c r="N50" s="13">
        <v>148.50049819946301</v>
      </c>
      <c r="O50" s="12">
        <v>-3.467002868652</v>
      </c>
      <c r="P50" s="12">
        <v>-4.2815032958979797</v>
      </c>
      <c r="Q50" s="12">
        <v>-3.29750289916998</v>
      </c>
      <c r="R50" s="13">
        <v>174.17200012206999</v>
      </c>
      <c r="S50" s="12">
        <v>-2.2644989013679999</v>
      </c>
      <c r="T50" s="13">
        <v>-2</v>
      </c>
      <c r="U50" s="13">
        <v>-0.52600097656301203</v>
      </c>
      <c r="V50" s="13">
        <v>197.29549942016601</v>
      </c>
      <c r="W50" s="25" t="s">
        <v>19</v>
      </c>
      <c r="X50" s="13">
        <v>0.76100006103502005</v>
      </c>
      <c r="Y50" s="13">
        <v>2.7534980773920101</v>
      </c>
    </row>
    <row r="51" spans="1:25" x14ac:dyDescent="0.25">
      <c r="A51" s="14" t="s">
        <v>59</v>
      </c>
    </row>
    <row r="52" spans="1:25" x14ac:dyDescent="0.25">
      <c r="A52" s="15" t="s">
        <v>60</v>
      </c>
    </row>
    <row r="53" spans="1:25" x14ac:dyDescent="0.25">
      <c r="A53" s="15" t="s">
        <v>61</v>
      </c>
    </row>
    <row r="54" spans="1:25" x14ac:dyDescent="0.25">
      <c r="A54" s="15" t="s">
        <v>89</v>
      </c>
    </row>
    <row r="55" spans="1:25" x14ac:dyDescent="0.25">
      <c r="A55" s="15" t="s">
        <v>63</v>
      </c>
    </row>
    <row r="56" spans="1:25" x14ac:dyDescent="0.25">
      <c r="A56" s="15" t="s">
        <v>64</v>
      </c>
    </row>
  </sheetData>
  <mergeCells count="17">
    <mergeCell ref="A29:Y29"/>
    <mergeCell ref="A5:A6"/>
    <mergeCell ref="N5:Q5"/>
    <mergeCell ref="A24:Y24"/>
    <mergeCell ref="R5:U5"/>
    <mergeCell ref="A48:Y48"/>
    <mergeCell ref="A32:Y32"/>
    <mergeCell ref="A45:Y45"/>
    <mergeCell ref="A40:Y40"/>
    <mergeCell ref="A8:Y8"/>
    <mergeCell ref="B5:E5"/>
    <mergeCell ref="A17:Y17"/>
    <mergeCell ref="F5:I5"/>
    <mergeCell ref="A35:Y35"/>
    <mergeCell ref="J5:M5"/>
    <mergeCell ref="A20:Y20"/>
    <mergeCell ref="V5:Y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6"/>
  <sheetViews>
    <sheetView workbookViewId="0"/>
  </sheetViews>
  <sheetFormatPr defaultRowHeight="15" x14ac:dyDescent="0.25"/>
  <cols>
    <col min="1" max="1" width="44" customWidth="1"/>
    <col min="2" max="13" width="14" customWidth="1"/>
  </cols>
  <sheetData>
    <row r="1" spans="1:13" ht="22.5" x14ac:dyDescent="0.3">
      <c r="A1" s="2" t="s">
        <v>9</v>
      </c>
    </row>
    <row r="2" spans="1:13" x14ac:dyDescent="0.25">
      <c r="A2" s="3" t="s">
        <v>10</v>
      </c>
    </row>
    <row r="4" spans="1:13" x14ac:dyDescent="0.25">
      <c r="A4" s="3" t="s">
        <v>6</v>
      </c>
    </row>
    <row r="5" spans="1:13" x14ac:dyDescent="0.25">
      <c r="A5" s="27" t="s">
        <v>84</v>
      </c>
      <c r="B5" s="31" t="s">
        <v>75</v>
      </c>
      <c r="C5" s="32"/>
      <c r="D5" s="32"/>
      <c r="E5" s="32"/>
      <c r="F5" s="31" t="s">
        <v>76</v>
      </c>
      <c r="G5" s="32"/>
      <c r="H5" s="32"/>
      <c r="I5" s="32"/>
      <c r="J5" s="31" t="s">
        <v>77</v>
      </c>
      <c r="K5" s="32"/>
      <c r="L5" s="32"/>
      <c r="M5" s="32"/>
    </row>
    <row r="6" spans="1:13" ht="29.45" customHeight="1" x14ac:dyDescent="0.25">
      <c r="A6" s="28"/>
      <c r="B6" s="23" t="s">
        <v>85</v>
      </c>
      <c r="C6" s="23" t="s">
        <v>86</v>
      </c>
      <c r="D6" s="23" t="s">
        <v>87</v>
      </c>
      <c r="E6" s="23" t="s">
        <v>88</v>
      </c>
      <c r="F6" s="23" t="s">
        <v>85</v>
      </c>
      <c r="G6" s="23" t="s">
        <v>86</v>
      </c>
      <c r="H6" s="23" t="s">
        <v>87</v>
      </c>
      <c r="I6" s="23" t="s">
        <v>88</v>
      </c>
      <c r="J6" s="23" t="s">
        <v>85</v>
      </c>
      <c r="K6" s="23" t="s">
        <v>86</v>
      </c>
      <c r="L6" s="23" t="s">
        <v>87</v>
      </c>
      <c r="M6" s="23" t="s">
        <v>88</v>
      </c>
    </row>
    <row r="7" spans="1:13" x14ac:dyDescent="0.25">
      <c r="A7" s="16" t="s">
        <v>71</v>
      </c>
      <c r="B7" s="18">
        <v>55.198055773950998</v>
      </c>
      <c r="C7" s="17">
        <v>-4.5680044882472997</v>
      </c>
      <c r="D7" s="17">
        <v>-6.7589148468457099</v>
      </c>
      <c r="E7" s="17">
        <v>-5.4368283845054997</v>
      </c>
      <c r="F7" s="18">
        <v>22.204660792509301</v>
      </c>
      <c r="G7" s="17">
        <v>-2.2035956623591999</v>
      </c>
      <c r="H7" s="17">
        <v>-2.3354662289727002</v>
      </c>
      <c r="I7" s="18">
        <v>-0.78335848085360005</v>
      </c>
      <c r="J7" s="18">
        <v>3.4223391561923999</v>
      </c>
      <c r="K7" s="24" t="s">
        <v>19</v>
      </c>
      <c r="L7" s="18">
        <v>0.69051699174878001</v>
      </c>
      <c r="M7" s="17">
        <v>1.2382769814969901</v>
      </c>
    </row>
    <row r="8" spans="1:13" x14ac:dyDescent="0.25">
      <c r="A8" s="29" t="s">
        <v>13</v>
      </c>
      <c r="B8" s="30"/>
      <c r="C8" s="30"/>
      <c r="D8" s="30"/>
      <c r="E8" s="30"/>
      <c r="F8" s="30"/>
      <c r="G8" s="30"/>
      <c r="H8" s="30"/>
      <c r="I8" s="30"/>
      <c r="J8" s="30"/>
      <c r="K8" s="30"/>
      <c r="L8" s="30"/>
      <c r="M8" s="30"/>
    </row>
    <row r="9" spans="1:13" x14ac:dyDescent="0.25">
      <c r="A9" s="6" t="s">
        <v>14</v>
      </c>
      <c r="B9" s="7">
        <v>36.607319824161998</v>
      </c>
      <c r="C9" s="7">
        <v>-7.6931488396103003</v>
      </c>
      <c r="D9" s="7">
        <v>-9.1584674285907006</v>
      </c>
      <c r="E9" s="7">
        <v>-5.7174912913581997</v>
      </c>
      <c r="F9" s="7">
        <v>9.3631463758022395</v>
      </c>
      <c r="G9" s="10" t="s">
        <v>19</v>
      </c>
      <c r="H9" s="7">
        <v>-0.57739438123191</v>
      </c>
      <c r="I9" s="7">
        <v>3.2586795371137098</v>
      </c>
      <c r="J9" s="7">
        <v>1.20034624244942</v>
      </c>
      <c r="K9" s="10" t="s">
        <v>17</v>
      </c>
      <c r="L9" s="10" t="s">
        <v>17</v>
      </c>
      <c r="M9" s="10" t="s">
        <v>19</v>
      </c>
    </row>
    <row r="10" spans="1:13" x14ac:dyDescent="0.25">
      <c r="A10" s="6" t="s">
        <v>15</v>
      </c>
      <c r="B10" s="7">
        <v>80.328046693538397</v>
      </c>
      <c r="C10" s="7">
        <v>2.4736524302988001</v>
      </c>
      <c r="D10" s="7">
        <v>2.0370881186676999</v>
      </c>
      <c r="E10" s="7">
        <v>6.9606768591314996</v>
      </c>
      <c r="F10" s="7">
        <v>52.521332073984098</v>
      </c>
      <c r="G10" s="7">
        <v>2.1649163810768002</v>
      </c>
      <c r="H10" s="7">
        <v>6.3587498342691999</v>
      </c>
      <c r="I10" s="8">
        <v>16.546504647570099</v>
      </c>
      <c r="J10" s="7">
        <v>14.671882983986</v>
      </c>
      <c r="K10" s="7">
        <v>0.58398561365190105</v>
      </c>
      <c r="L10" s="7">
        <v>5.4329428048413</v>
      </c>
      <c r="M10" s="8">
        <v>8.2749572436088208</v>
      </c>
    </row>
    <row r="11" spans="1:13" x14ac:dyDescent="0.25">
      <c r="A11" s="9" t="s">
        <v>16</v>
      </c>
      <c r="B11" s="7">
        <v>81.265693604146307</v>
      </c>
      <c r="C11" s="7">
        <v>1.5538464175603099</v>
      </c>
      <c r="D11" s="7">
        <v>2.0200944827052001</v>
      </c>
      <c r="E11" s="10" t="s">
        <v>17</v>
      </c>
      <c r="F11" s="7">
        <v>53.852780389924497</v>
      </c>
      <c r="G11" s="7">
        <v>1.8792298626535</v>
      </c>
      <c r="H11" s="7">
        <v>6.8123806672646001</v>
      </c>
      <c r="I11" s="10" t="s">
        <v>17</v>
      </c>
      <c r="J11" s="7">
        <v>15.248343849698999</v>
      </c>
      <c r="K11" s="7">
        <v>0.68716223888759997</v>
      </c>
      <c r="L11" s="7">
        <v>5.7267269894978101</v>
      </c>
      <c r="M11" s="10" t="s">
        <v>17</v>
      </c>
    </row>
    <row r="12" spans="1:13" x14ac:dyDescent="0.25">
      <c r="A12" s="9" t="s">
        <v>18</v>
      </c>
      <c r="B12" s="10" t="s">
        <v>39</v>
      </c>
      <c r="C12" s="10" t="s">
        <v>17</v>
      </c>
      <c r="D12" s="10" t="s">
        <v>17</v>
      </c>
      <c r="E12" s="10" t="s">
        <v>17</v>
      </c>
      <c r="F12" s="10" t="s">
        <v>39</v>
      </c>
      <c r="G12" s="10" t="s">
        <v>17</v>
      </c>
      <c r="H12" s="10" t="s">
        <v>17</v>
      </c>
      <c r="I12" s="10" t="s">
        <v>17</v>
      </c>
      <c r="J12" s="10" t="s">
        <v>39</v>
      </c>
      <c r="K12" s="10" t="s">
        <v>17</v>
      </c>
      <c r="L12" s="10" t="s">
        <v>17</v>
      </c>
      <c r="M12" s="10" t="s">
        <v>17</v>
      </c>
    </row>
    <row r="13" spans="1:13" x14ac:dyDescent="0.25">
      <c r="A13" s="6" t="s">
        <v>20</v>
      </c>
      <c r="B13" s="7">
        <v>30.386735256987301</v>
      </c>
      <c r="C13" s="7">
        <v>-3.2840300752681002</v>
      </c>
      <c r="D13" s="8">
        <v>-5.4302640200676997</v>
      </c>
      <c r="E13" s="10" t="s">
        <v>19</v>
      </c>
      <c r="F13" s="7">
        <v>5.9143948713166203</v>
      </c>
      <c r="G13" s="7">
        <v>-1.7088120882031499</v>
      </c>
      <c r="H13" s="7">
        <v>-1.15869221676164</v>
      </c>
      <c r="I13" s="10" t="s">
        <v>19</v>
      </c>
      <c r="J13" s="10" t="s">
        <v>19</v>
      </c>
      <c r="K13" s="10" t="s">
        <v>19</v>
      </c>
      <c r="L13" s="10" t="s">
        <v>19</v>
      </c>
      <c r="M13" s="10" t="s">
        <v>19</v>
      </c>
    </row>
    <row r="14" spans="1:13" x14ac:dyDescent="0.25">
      <c r="A14" s="6" t="s">
        <v>21</v>
      </c>
      <c r="B14" s="7">
        <v>39.335549419716301</v>
      </c>
      <c r="C14" s="8">
        <v>-6.5089284508042997</v>
      </c>
      <c r="D14" s="8">
        <v>-7.8895760577881999</v>
      </c>
      <c r="E14" s="10" t="s">
        <v>19</v>
      </c>
      <c r="F14" s="7">
        <v>9.2739933000790202</v>
      </c>
      <c r="G14" s="8">
        <v>-2.0709930971753798</v>
      </c>
      <c r="H14" s="8">
        <v>-2.62123850610738</v>
      </c>
      <c r="I14" s="7">
        <v>1.20457599289329</v>
      </c>
      <c r="J14" s="7">
        <v>0.63736145756701901</v>
      </c>
      <c r="K14" s="10" t="s">
        <v>19</v>
      </c>
      <c r="L14" s="10" t="s">
        <v>19</v>
      </c>
      <c r="M14" s="10" t="s">
        <v>19</v>
      </c>
    </row>
    <row r="15" spans="1:13" x14ac:dyDescent="0.25">
      <c r="A15" s="6" t="s">
        <v>22</v>
      </c>
      <c r="B15" s="7">
        <v>59.162241051428602</v>
      </c>
      <c r="C15" s="7">
        <v>-7.3601606944408999</v>
      </c>
      <c r="D15" s="7">
        <v>-7.6063779079248999</v>
      </c>
      <c r="E15" s="7">
        <v>0.654036534656804</v>
      </c>
      <c r="F15" s="7">
        <v>27.563521901234299</v>
      </c>
      <c r="G15" s="7">
        <v>-3.4153930328480002</v>
      </c>
      <c r="H15" s="7">
        <v>-3.0787970484508</v>
      </c>
      <c r="I15" s="7">
        <v>8.6773252439462993</v>
      </c>
      <c r="J15" s="7">
        <v>4.4609357601091704</v>
      </c>
      <c r="K15" s="10" t="s">
        <v>19</v>
      </c>
      <c r="L15" s="7">
        <v>0.62539353639654005</v>
      </c>
      <c r="M15" s="10" t="s">
        <v>17</v>
      </c>
    </row>
    <row r="16" spans="1:13" x14ac:dyDescent="0.25">
      <c r="A16" s="6" t="s">
        <v>23</v>
      </c>
      <c r="B16" s="7">
        <v>67.992864129124101</v>
      </c>
      <c r="C16" s="8">
        <v>-3.1011166479172898</v>
      </c>
      <c r="D16" s="8">
        <v>-4.8205139605916996</v>
      </c>
      <c r="E16" s="7">
        <v>-2.3669117540348998</v>
      </c>
      <c r="F16" s="7">
        <v>29.7346707524542</v>
      </c>
      <c r="G16" s="7">
        <v>-2.3320099600952999</v>
      </c>
      <c r="H16" s="7">
        <v>-1.9684964377792</v>
      </c>
      <c r="I16" s="7">
        <v>0.87484525304409999</v>
      </c>
      <c r="J16" s="7">
        <v>4.2372311954864301</v>
      </c>
      <c r="K16" s="7">
        <v>0.50341540232320003</v>
      </c>
      <c r="L16" s="7">
        <v>0.74540158382726995</v>
      </c>
      <c r="M16" s="8">
        <v>1.5799844428183401</v>
      </c>
    </row>
    <row r="17" spans="1:13" x14ac:dyDescent="0.25">
      <c r="A17" s="29" t="s">
        <v>24</v>
      </c>
      <c r="B17" s="30"/>
      <c r="C17" s="30"/>
      <c r="D17" s="30"/>
      <c r="E17" s="30"/>
      <c r="F17" s="30"/>
      <c r="G17" s="30"/>
      <c r="H17" s="30"/>
      <c r="I17" s="30"/>
      <c r="J17" s="30"/>
      <c r="K17" s="30"/>
      <c r="L17" s="30"/>
      <c r="M17" s="30"/>
    </row>
    <row r="18" spans="1:13" x14ac:dyDescent="0.25">
      <c r="A18" s="6" t="s">
        <v>25</v>
      </c>
      <c r="B18" s="7">
        <v>57.368379330861799</v>
      </c>
      <c r="C18" s="8">
        <v>-3.5151310548922998</v>
      </c>
      <c r="D18" s="8">
        <v>-5.5469449413453997</v>
      </c>
      <c r="E18" s="8">
        <v>-4.2508859577072</v>
      </c>
      <c r="F18" s="7">
        <v>25.3872518390518</v>
      </c>
      <c r="G18" s="7">
        <v>-0.87079982360830099</v>
      </c>
      <c r="H18" s="7">
        <v>-0.852251759597902</v>
      </c>
      <c r="I18" s="10" t="s">
        <v>19</v>
      </c>
      <c r="J18" s="7">
        <v>4.7260101320710497</v>
      </c>
      <c r="K18" s="7">
        <v>0.73752396051281</v>
      </c>
      <c r="L18" s="7">
        <v>1.2176229325504799</v>
      </c>
      <c r="M18" s="8">
        <v>1.66367073372485</v>
      </c>
    </row>
    <row r="19" spans="1:13" x14ac:dyDescent="0.25">
      <c r="A19" s="6" t="s">
        <v>26</v>
      </c>
      <c r="B19" s="7">
        <v>52.9227506206146</v>
      </c>
      <c r="C19" s="8">
        <v>-5.7038632643077998</v>
      </c>
      <c r="D19" s="8">
        <v>-8.0099338244605995</v>
      </c>
      <c r="E19" s="8">
        <v>-6.8021515325159001</v>
      </c>
      <c r="F19" s="7">
        <v>18.8879419366036</v>
      </c>
      <c r="G19" s="8">
        <v>-3.6341073365845999</v>
      </c>
      <c r="H19" s="8">
        <v>-3.8358953125422999</v>
      </c>
      <c r="I19" s="7">
        <v>-2.1754600929082</v>
      </c>
      <c r="J19" s="7">
        <v>2.0667927129446499</v>
      </c>
      <c r="K19" s="10" t="s">
        <v>19</v>
      </c>
      <c r="L19" s="10" t="s">
        <v>19</v>
      </c>
      <c r="M19" s="7">
        <v>0.69462792713820998</v>
      </c>
    </row>
    <row r="20" spans="1:13" x14ac:dyDescent="0.25">
      <c r="A20" s="29" t="s">
        <v>27</v>
      </c>
      <c r="B20" s="30"/>
      <c r="C20" s="30"/>
      <c r="D20" s="30"/>
      <c r="E20" s="30"/>
      <c r="F20" s="30"/>
      <c r="G20" s="30"/>
      <c r="H20" s="30"/>
      <c r="I20" s="30"/>
      <c r="J20" s="30"/>
      <c r="K20" s="30"/>
      <c r="L20" s="30"/>
      <c r="M20" s="30"/>
    </row>
    <row r="21" spans="1:13" x14ac:dyDescent="0.25">
      <c r="A21" s="6" t="s">
        <v>28</v>
      </c>
      <c r="B21" s="7">
        <v>38.053363652811697</v>
      </c>
      <c r="C21" s="8">
        <v>-4.7441363329166997</v>
      </c>
      <c r="D21" s="8">
        <v>-7.6604357173358002</v>
      </c>
      <c r="E21" s="7">
        <v>-0.61357739817590595</v>
      </c>
      <c r="F21" s="7">
        <v>9.7314738902698199</v>
      </c>
      <c r="G21" s="7">
        <v>-1.28758678629848</v>
      </c>
      <c r="H21" s="7">
        <v>-1.28953917692248</v>
      </c>
      <c r="I21" s="7">
        <v>2.0651784415102798</v>
      </c>
      <c r="J21" s="7">
        <v>0.76054703524900702</v>
      </c>
      <c r="K21" s="10" t="s">
        <v>19</v>
      </c>
      <c r="L21" s="10" t="s">
        <v>19</v>
      </c>
      <c r="M21" s="10" t="s">
        <v>19</v>
      </c>
    </row>
    <row r="22" spans="1:13" x14ac:dyDescent="0.25">
      <c r="A22" s="6" t="s">
        <v>29</v>
      </c>
      <c r="B22" s="7">
        <v>66.766118851951006</v>
      </c>
      <c r="C22" s="8">
        <v>-4.3244080137002898</v>
      </c>
      <c r="D22" s="8">
        <v>-5.2298131204488998</v>
      </c>
      <c r="E22" s="10" t="s">
        <v>19</v>
      </c>
      <c r="F22" s="7">
        <v>30.325868649159599</v>
      </c>
      <c r="G22" s="8">
        <v>-3.1002178594569001</v>
      </c>
      <c r="H22" s="7">
        <v>-1.9368763328522001</v>
      </c>
      <c r="I22" s="8">
        <v>3.6259590225006999</v>
      </c>
      <c r="J22" s="7">
        <v>5.2797160278007302</v>
      </c>
      <c r="K22" s="10" t="s">
        <v>19</v>
      </c>
      <c r="L22" s="8">
        <v>1.48701530625694</v>
      </c>
      <c r="M22" s="8">
        <v>2.6244214635529102</v>
      </c>
    </row>
    <row r="23" spans="1:13" x14ac:dyDescent="0.25">
      <c r="A23" s="6" t="s">
        <v>30</v>
      </c>
      <c r="B23" s="7">
        <v>71.583131032643607</v>
      </c>
      <c r="C23" s="7">
        <v>-1.82100229009639</v>
      </c>
      <c r="D23" s="7">
        <v>-7.0902779547544004</v>
      </c>
      <c r="E23" s="7">
        <v>-3.1253222331804</v>
      </c>
      <c r="F23" s="7">
        <v>35.830922659127303</v>
      </c>
      <c r="G23" s="7">
        <v>1.3361844940752099</v>
      </c>
      <c r="H23" s="7">
        <v>-6.6783827204225998</v>
      </c>
      <c r="I23" s="7">
        <v>0.96826905160930499</v>
      </c>
      <c r="J23" s="7">
        <v>5.6110932190664</v>
      </c>
      <c r="K23" s="7">
        <v>2.04347380120422</v>
      </c>
      <c r="L23" s="7">
        <v>-0.95156302691897998</v>
      </c>
      <c r="M23" s="7">
        <v>2.1394746937895301</v>
      </c>
    </row>
    <row r="24" spans="1:13" x14ac:dyDescent="0.25">
      <c r="A24" s="29" t="s">
        <v>31</v>
      </c>
      <c r="B24" s="30"/>
      <c r="C24" s="30"/>
      <c r="D24" s="30"/>
      <c r="E24" s="30"/>
      <c r="F24" s="30"/>
      <c r="G24" s="30"/>
      <c r="H24" s="30"/>
      <c r="I24" s="30"/>
      <c r="J24" s="30"/>
      <c r="K24" s="30"/>
      <c r="L24" s="30"/>
      <c r="M24" s="30"/>
    </row>
    <row r="25" spans="1:13" x14ac:dyDescent="0.25">
      <c r="A25" s="6" t="s">
        <v>32</v>
      </c>
      <c r="B25" s="7">
        <v>36.274850150681502</v>
      </c>
      <c r="C25" s="7">
        <v>-3.8562104925957001</v>
      </c>
      <c r="D25" s="7">
        <v>-4.4236708488724004</v>
      </c>
      <c r="E25" s="7">
        <v>1.2702183110884999</v>
      </c>
      <c r="F25" s="7">
        <v>7.3491300813807499</v>
      </c>
      <c r="G25" s="7">
        <v>-1.29875455490188</v>
      </c>
      <c r="H25" s="10" t="s">
        <v>19</v>
      </c>
      <c r="I25" s="10" t="s">
        <v>19</v>
      </c>
      <c r="J25" s="7">
        <v>0.50778943487529205</v>
      </c>
      <c r="K25" s="10" t="s">
        <v>19</v>
      </c>
      <c r="L25" s="10" t="s">
        <v>19</v>
      </c>
      <c r="M25" s="10" t="s">
        <v>17</v>
      </c>
    </row>
    <row r="26" spans="1:13" x14ac:dyDescent="0.25">
      <c r="A26" s="6" t="s">
        <v>33</v>
      </c>
      <c r="B26" s="7">
        <v>38.4921997216736</v>
      </c>
      <c r="C26" s="8">
        <v>-6.0966137891818004</v>
      </c>
      <c r="D26" s="8">
        <v>-7.8199808887330997</v>
      </c>
      <c r="E26" s="8">
        <v>-7.9920058553073003</v>
      </c>
      <c r="F26" s="7">
        <v>10.053653115253001</v>
      </c>
      <c r="G26" s="7">
        <v>-1.425017141881</v>
      </c>
      <c r="H26" s="7">
        <v>-2.3956652941695</v>
      </c>
      <c r="I26" s="7">
        <v>-1.4681497715147001</v>
      </c>
      <c r="J26" s="7">
        <v>0.69403456631762594</v>
      </c>
      <c r="K26" s="10" t="s">
        <v>19</v>
      </c>
      <c r="L26" s="10" t="s">
        <v>19</v>
      </c>
      <c r="M26" s="10" t="s">
        <v>19</v>
      </c>
    </row>
    <row r="27" spans="1:13" x14ac:dyDescent="0.25">
      <c r="A27" s="6" t="s">
        <v>34</v>
      </c>
      <c r="B27" s="7">
        <v>49.533327906343899</v>
      </c>
      <c r="C27" s="8">
        <v>-9.0031826516013993</v>
      </c>
      <c r="D27" s="8">
        <v>-11.3378760911718</v>
      </c>
      <c r="E27" s="8">
        <v>-9.9289980491588992</v>
      </c>
      <c r="F27" s="7">
        <v>13.672889071846299</v>
      </c>
      <c r="G27" s="8">
        <v>-4.4204849857016999</v>
      </c>
      <c r="H27" s="8">
        <v>-4.3196351271421998</v>
      </c>
      <c r="I27" s="8">
        <v>-4.4970449233899998</v>
      </c>
      <c r="J27" s="7">
        <v>0.93134295119586397</v>
      </c>
      <c r="K27" s="10" t="s">
        <v>19</v>
      </c>
      <c r="L27" s="10" t="s">
        <v>19</v>
      </c>
      <c r="M27" s="10" t="s">
        <v>19</v>
      </c>
    </row>
    <row r="28" spans="1:13" x14ac:dyDescent="0.25">
      <c r="A28" s="6" t="s">
        <v>35</v>
      </c>
      <c r="B28" s="7">
        <v>67.807733118996694</v>
      </c>
      <c r="C28" s="8">
        <v>-4.00181877269371</v>
      </c>
      <c r="D28" s="8">
        <v>-6.8016418886379002</v>
      </c>
      <c r="E28" s="8">
        <v>-6.2480494478021997</v>
      </c>
      <c r="F28" s="7">
        <v>32.826287764097899</v>
      </c>
      <c r="G28" s="8">
        <v>-2.8835835441443001</v>
      </c>
      <c r="H28" s="8">
        <v>-3.9808872960672002</v>
      </c>
      <c r="I28" s="7">
        <v>-1.4341648322591001</v>
      </c>
      <c r="J28" s="7">
        <v>6.0311571214308399</v>
      </c>
      <c r="K28" s="7">
        <v>0.67052182497405999</v>
      </c>
      <c r="L28" s="7">
        <v>1.05298139825226</v>
      </c>
      <c r="M28" s="8">
        <v>2.0807792144542501</v>
      </c>
    </row>
    <row r="29" spans="1:13" x14ac:dyDescent="0.25">
      <c r="A29" s="29" t="s">
        <v>36</v>
      </c>
      <c r="B29" s="30"/>
      <c r="C29" s="30"/>
      <c r="D29" s="30"/>
      <c r="E29" s="30"/>
      <c r="F29" s="30"/>
      <c r="G29" s="30"/>
      <c r="H29" s="30"/>
      <c r="I29" s="30"/>
      <c r="J29" s="30"/>
      <c r="K29" s="30"/>
      <c r="L29" s="30"/>
      <c r="M29" s="30"/>
    </row>
    <row r="30" spans="1:13" x14ac:dyDescent="0.25">
      <c r="A30" s="6" t="s">
        <v>37</v>
      </c>
      <c r="B30" s="7">
        <v>53.6164649184662</v>
      </c>
      <c r="C30" s="8">
        <v>-4.8374842716378001</v>
      </c>
      <c r="D30" s="8">
        <v>-6.7288012440377996</v>
      </c>
      <c r="E30" s="8">
        <v>-5.3107611490134996</v>
      </c>
      <c r="F30" s="7">
        <v>20.885414401006798</v>
      </c>
      <c r="G30" s="8">
        <v>-2.6555410131805002</v>
      </c>
      <c r="H30" s="7">
        <v>-2.0158294631609999</v>
      </c>
      <c r="I30" s="7">
        <v>-0.64144904711540096</v>
      </c>
      <c r="J30" s="7">
        <v>3.2174790344841901</v>
      </c>
      <c r="K30" s="10" t="s">
        <v>19</v>
      </c>
      <c r="L30" s="8">
        <v>0.80493134630398999</v>
      </c>
      <c r="M30" s="8">
        <v>1.21984654786945</v>
      </c>
    </row>
    <row r="31" spans="1:13" x14ac:dyDescent="0.25">
      <c r="A31" s="6" t="s">
        <v>38</v>
      </c>
      <c r="B31" s="10" t="s">
        <v>39</v>
      </c>
      <c r="C31" s="10" t="s">
        <v>17</v>
      </c>
      <c r="D31" s="10" t="s">
        <v>17</v>
      </c>
      <c r="E31" s="10" t="s">
        <v>17</v>
      </c>
      <c r="F31" s="10" t="s">
        <v>39</v>
      </c>
      <c r="G31" s="10" t="s">
        <v>17</v>
      </c>
      <c r="H31" s="10" t="s">
        <v>17</v>
      </c>
      <c r="I31" s="10" t="s">
        <v>17</v>
      </c>
      <c r="J31" s="10" t="s">
        <v>39</v>
      </c>
      <c r="K31" s="10" t="s">
        <v>17</v>
      </c>
      <c r="L31" s="10" t="s">
        <v>17</v>
      </c>
      <c r="M31" s="10" t="s">
        <v>17</v>
      </c>
    </row>
    <row r="32" spans="1:13" x14ac:dyDescent="0.25">
      <c r="A32" s="29" t="s">
        <v>40</v>
      </c>
      <c r="B32" s="30"/>
      <c r="C32" s="30"/>
      <c r="D32" s="30"/>
      <c r="E32" s="30"/>
      <c r="F32" s="30"/>
      <c r="G32" s="30"/>
      <c r="H32" s="30"/>
      <c r="I32" s="30"/>
      <c r="J32" s="30"/>
      <c r="K32" s="30"/>
      <c r="L32" s="30"/>
      <c r="M32" s="30"/>
    </row>
    <row r="33" spans="1:13" x14ac:dyDescent="0.25">
      <c r="A33" s="6" t="s">
        <v>41</v>
      </c>
      <c r="B33" s="7">
        <v>43.422863518057902</v>
      </c>
      <c r="C33" s="7">
        <v>-2.3605473821873</v>
      </c>
      <c r="D33" s="7">
        <v>3.6943095948598001</v>
      </c>
      <c r="E33" s="10" t="s">
        <v>17</v>
      </c>
      <c r="F33" s="7">
        <v>15.285023674218699</v>
      </c>
      <c r="G33" s="7">
        <v>1.9732818258133999</v>
      </c>
      <c r="H33" s="7">
        <v>5.8873938832362196</v>
      </c>
      <c r="I33" s="10" t="s">
        <v>17</v>
      </c>
      <c r="J33" s="7">
        <v>2.0442974571634598</v>
      </c>
      <c r="K33" s="10" t="s">
        <v>17</v>
      </c>
      <c r="L33" s="7">
        <v>1.41483102301599</v>
      </c>
      <c r="M33" s="10" t="s">
        <v>17</v>
      </c>
    </row>
    <row r="34" spans="1:13" x14ac:dyDescent="0.25">
      <c r="A34" s="6" t="s">
        <v>42</v>
      </c>
      <c r="B34" s="7">
        <v>54.277612757651298</v>
      </c>
      <c r="C34" s="8">
        <v>-4.6989468096653004</v>
      </c>
      <c r="D34" s="8">
        <v>-6.8308543750595998</v>
      </c>
      <c r="E34" s="10" t="s">
        <v>17</v>
      </c>
      <c r="F34" s="7">
        <v>21.248650717806498</v>
      </c>
      <c r="G34" s="8">
        <v>-2.7142199329640002</v>
      </c>
      <c r="H34" s="7">
        <v>-2.1524774752654001</v>
      </c>
      <c r="I34" s="10" t="s">
        <v>17</v>
      </c>
      <c r="J34" s="7">
        <v>3.29357053878672</v>
      </c>
      <c r="K34" s="10" t="s">
        <v>19</v>
      </c>
      <c r="L34" s="7">
        <v>0.81501575271235005</v>
      </c>
      <c r="M34" s="10" t="s">
        <v>17</v>
      </c>
    </row>
    <row r="35" spans="1:13" x14ac:dyDescent="0.25">
      <c r="A35" s="29" t="s">
        <v>43</v>
      </c>
      <c r="B35" s="30"/>
      <c r="C35" s="30"/>
      <c r="D35" s="30"/>
      <c r="E35" s="30"/>
      <c r="F35" s="30"/>
      <c r="G35" s="30"/>
      <c r="H35" s="30"/>
      <c r="I35" s="30"/>
      <c r="J35" s="30"/>
      <c r="K35" s="30"/>
      <c r="L35" s="30"/>
      <c r="M35" s="30"/>
    </row>
    <row r="36" spans="1:13" x14ac:dyDescent="0.25">
      <c r="A36" s="6" t="s">
        <v>44</v>
      </c>
      <c r="B36" s="7">
        <v>51.634343707516699</v>
      </c>
      <c r="C36" s="8">
        <v>-5.4682145728679004</v>
      </c>
      <c r="D36" s="8">
        <v>-5.3159488177525001</v>
      </c>
      <c r="E36" s="10" t="s">
        <v>17</v>
      </c>
      <c r="F36" s="7">
        <v>21.634380694443099</v>
      </c>
      <c r="G36" s="7">
        <v>-2.4176530350936001</v>
      </c>
      <c r="H36" s="10" t="s">
        <v>19</v>
      </c>
      <c r="I36" s="10" t="s">
        <v>17</v>
      </c>
      <c r="J36" s="7">
        <v>3.6766611001077099</v>
      </c>
      <c r="K36" s="10" t="s">
        <v>19</v>
      </c>
      <c r="L36" s="7">
        <v>1.18138342055028</v>
      </c>
      <c r="M36" s="10" t="s">
        <v>17</v>
      </c>
    </row>
    <row r="37" spans="1:13" x14ac:dyDescent="0.25">
      <c r="A37" s="6" t="s">
        <v>45</v>
      </c>
      <c r="B37" s="7">
        <v>58.369688136110803</v>
      </c>
      <c r="C37" s="8">
        <v>-4.8910842905395997</v>
      </c>
      <c r="D37" s="8">
        <v>-7.0758187250258997</v>
      </c>
      <c r="E37" s="10" t="s">
        <v>17</v>
      </c>
      <c r="F37" s="7">
        <v>25.223043109668801</v>
      </c>
      <c r="G37" s="7">
        <v>-3.0687906940535998</v>
      </c>
      <c r="H37" s="7">
        <v>-2.3948216299828</v>
      </c>
      <c r="I37" s="10" t="s">
        <v>17</v>
      </c>
      <c r="J37" s="7">
        <v>4.3749999151440804</v>
      </c>
      <c r="K37" s="10" t="s">
        <v>19</v>
      </c>
      <c r="L37" s="7">
        <v>0.90921635060823003</v>
      </c>
      <c r="M37" s="10" t="s">
        <v>17</v>
      </c>
    </row>
    <row r="38" spans="1:13" x14ac:dyDescent="0.25">
      <c r="A38" s="6" t="s">
        <v>46</v>
      </c>
      <c r="B38" s="7">
        <v>53.107505593409897</v>
      </c>
      <c r="C38" s="7">
        <v>-4.3085838926991</v>
      </c>
      <c r="D38" s="8">
        <v>-8.3157856079611001</v>
      </c>
      <c r="E38" s="10" t="s">
        <v>17</v>
      </c>
      <c r="F38" s="7">
        <v>17.3670397667732</v>
      </c>
      <c r="G38" s="7">
        <v>-2.1645347356442</v>
      </c>
      <c r="H38" s="7">
        <v>-4.0727030528699002</v>
      </c>
      <c r="I38" s="10" t="s">
        <v>17</v>
      </c>
      <c r="J38" s="7">
        <v>1.5755497645615599</v>
      </c>
      <c r="K38" s="10" t="s">
        <v>19</v>
      </c>
      <c r="L38" s="10" t="s">
        <v>19</v>
      </c>
      <c r="M38" s="10" t="s">
        <v>17</v>
      </c>
    </row>
    <row r="39" spans="1:13" x14ac:dyDescent="0.25">
      <c r="A39" s="6" t="s">
        <v>47</v>
      </c>
      <c r="B39" s="7">
        <v>54.898462432780903</v>
      </c>
      <c r="C39" s="7">
        <v>-3.0590882943267999</v>
      </c>
      <c r="D39" s="8">
        <v>-7.3436461081101996</v>
      </c>
      <c r="E39" s="10" t="s">
        <v>17</v>
      </c>
      <c r="F39" s="7">
        <v>19.186763736315498</v>
      </c>
      <c r="G39" s="7">
        <v>-0.62293577922110199</v>
      </c>
      <c r="H39" s="7">
        <v>-4.2918082698874001</v>
      </c>
      <c r="I39" s="10" t="s">
        <v>17</v>
      </c>
      <c r="J39" s="7">
        <v>1.9848032642953199</v>
      </c>
      <c r="K39" s="7">
        <v>0.63406141683816997</v>
      </c>
      <c r="L39" s="10" t="s">
        <v>19</v>
      </c>
      <c r="M39" s="10" t="s">
        <v>17</v>
      </c>
    </row>
    <row r="40" spans="1:13" x14ac:dyDescent="0.25">
      <c r="A40" s="29" t="s">
        <v>48</v>
      </c>
      <c r="B40" s="30"/>
      <c r="C40" s="30"/>
      <c r="D40" s="30"/>
      <c r="E40" s="30"/>
      <c r="F40" s="30"/>
      <c r="G40" s="30"/>
      <c r="H40" s="30"/>
      <c r="I40" s="30"/>
      <c r="J40" s="30"/>
      <c r="K40" s="30"/>
      <c r="L40" s="30"/>
      <c r="M40" s="30"/>
    </row>
    <row r="41" spans="1:13" x14ac:dyDescent="0.25">
      <c r="A41" s="6" t="s">
        <v>49</v>
      </c>
      <c r="B41" s="7">
        <v>58.487675180685201</v>
      </c>
      <c r="C41" s="7">
        <v>-4.6003365530944</v>
      </c>
      <c r="D41" s="8">
        <v>-8.7526020036986996</v>
      </c>
      <c r="E41" s="7">
        <v>-4.0731371813674997</v>
      </c>
      <c r="F41" s="7">
        <v>26.8211589979176</v>
      </c>
      <c r="G41" s="7">
        <v>-2.5667104455685998</v>
      </c>
      <c r="H41" s="7">
        <v>-3.2992261389588999</v>
      </c>
      <c r="I41" s="7">
        <v>2.8616954502122001</v>
      </c>
      <c r="J41" s="7">
        <v>5.3514630091462303</v>
      </c>
      <c r="K41" s="7">
        <v>1.3074629699456399</v>
      </c>
      <c r="L41" s="7">
        <v>1.1547946662525901</v>
      </c>
      <c r="M41" s="8">
        <v>3.1571551243409899</v>
      </c>
    </row>
    <row r="42" spans="1:13" x14ac:dyDescent="0.25">
      <c r="A42" s="6" t="s">
        <v>50</v>
      </c>
      <c r="B42" s="7">
        <v>60.207488586986898</v>
      </c>
      <c r="C42" s="7">
        <v>-3.6284501722759002</v>
      </c>
      <c r="D42" s="8">
        <v>-8.1670848278962005</v>
      </c>
      <c r="E42" s="8">
        <v>-8.4321314069804991</v>
      </c>
      <c r="F42" s="7">
        <v>25.190028587540201</v>
      </c>
      <c r="G42" s="7">
        <v>-2.1427355813030999</v>
      </c>
      <c r="H42" s="7">
        <v>-4.5696018197455999</v>
      </c>
      <c r="I42" s="7">
        <v>-2.9634581945475</v>
      </c>
      <c r="J42" s="7">
        <v>3.6912622434826599</v>
      </c>
      <c r="K42" s="10" t="s">
        <v>19</v>
      </c>
      <c r="L42" s="10" t="s">
        <v>19</v>
      </c>
      <c r="M42" s="7">
        <v>1.02879382419287</v>
      </c>
    </row>
    <row r="43" spans="1:13" x14ac:dyDescent="0.25">
      <c r="A43" s="6" t="s">
        <v>51</v>
      </c>
      <c r="B43" s="7">
        <v>50.993574359940702</v>
      </c>
      <c r="C43" s="8">
        <v>-4.8944375039220001</v>
      </c>
      <c r="D43" s="8">
        <v>-7.0541341331628997</v>
      </c>
      <c r="E43" s="8">
        <v>-4.2310490092094</v>
      </c>
      <c r="F43" s="7">
        <v>18.4801125638561</v>
      </c>
      <c r="G43" s="7">
        <v>-2.2554595222657001</v>
      </c>
      <c r="H43" s="7">
        <v>-1.9390706634574</v>
      </c>
      <c r="I43" s="7">
        <v>-0.91110114226439998</v>
      </c>
      <c r="J43" s="7">
        <v>2.24185316739463</v>
      </c>
      <c r="K43" s="10" t="s">
        <v>19</v>
      </c>
      <c r="L43" s="10" t="s">
        <v>19</v>
      </c>
      <c r="M43" s="7">
        <v>0.64721110260463</v>
      </c>
    </row>
    <row r="44" spans="1:13" x14ac:dyDescent="0.25">
      <c r="A44" s="6" t="s">
        <v>52</v>
      </c>
      <c r="B44" s="7">
        <v>55.050443150905501</v>
      </c>
      <c r="C44" s="8">
        <v>-5.0612928631297001</v>
      </c>
      <c r="D44" s="7">
        <v>-3.3765911687012999</v>
      </c>
      <c r="E44" s="7">
        <v>-4.0477144116366999</v>
      </c>
      <c r="F44" s="7">
        <v>22.0995485954404</v>
      </c>
      <c r="G44" s="7">
        <v>-2.1140261337692001</v>
      </c>
      <c r="H44" s="10" t="s">
        <v>19</v>
      </c>
      <c r="I44" s="10" t="s">
        <v>19</v>
      </c>
      <c r="J44" s="7">
        <v>3.63060890014542</v>
      </c>
      <c r="K44" s="10" t="s">
        <v>19</v>
      </c>
      <c r="L44" s="7">
        <v>1.31262329175392</v>
      </c>
      <c r="M44" s="7">
        <v>1.0549531268183301</v>
      </c>
    </row>
    <row r="45" spans="1:13" x14ac:dyDescent="0.25">
      <c r="A45" s="29" t="s">
        <v>53</v>
      </c>
      <c r="B45" s="30"/>
      <c r="C45" s="30"/>
      <c r="D45" s="30"/>
      <c r="E45" s="30"/>
      <c r="F45" s="30"/>
      <c r="G45" s="30"/>
      <c r="H45" s="30"/>
      <c r="I45" s="30"/>
      <c r="J45" s="30"/>
      <c r="K45" s="30"/>
      <c r="L45" s="30"/>
      <c r="M45" s="30"/>
    </row>
    <row r="46" spans="1:13" x14ac:dyDescent="0.25">
      <c r="A46" s="6" t="s">
        <v>54</v>
      </c>
      <c r="B46" s="7">
        <v>25.202225535915598</v>
      </c>
      <c r="C46" s="10" t="s">
        <v>19</v>
      </c>
      <c r="D46" s="7">
        <v>2.0254943905817</v>
      </c>
      <c r="E46" s="8">
        <v>7.7188932499113996</v>
      </c>
      <c r="F46" s="7">
        <v>7.7302514954077903</v>
      </c>
      <c r="G46" s="7">
        <v>1.07793038067086</v>
      </c>
      <c r="H46" s="7">
        <v>2.03862799327828</v>
      </c>
      <c r="I46" s="7">
        <v>3.1810612750528202</v>
      </c>
      <c r="J46" s="7">
        <v>1.1050883928509201</v>
      </c>
      <c r="K46" s="10" t="s">
        <v>19</v>
      </c>
      <c r="L46" s="10" t="s">
        <v>19</v>
      </c>
      <c r="M46" s="8">
        <v>0.87958175674991301</v>
      </c>
    </row>
    <row r="47" spans="1:13" x14ac:dyDescent="0.25">
      <c r="A47" s="6" t="s">
        <v>55</v>
      </c>
      <c r="B47" s="7">
        <v>58.9807025188315</v>
      </c>
      <c r="C47" s="8">
        <v>-5.0199043439390998</v>
      </c>
      <c r="D47" s="8">
        <v>-6.7952888368921096</v>
      </c>
      <c r="E47" s="8">
        <v>-4.9489477492173002</v>
      </c>
      <c r="F47" s="7">
        <v>24.0190605261336</v>
      </c>
      <c r="G47" s="8">
        <v>-2.5381273047974</v>
      </c>
      <c r="H47" s="7">
        <v>-2.2920166055269</v>
      </c>
      <c r="I47" s="10" t="s">
        <v>19</v>
      </c>
      <c r="J47" s="7">
        <v>3.7191072753291898</v>
      </c>
      <c r="K47" s="10" t="s">
        <v>19</v>
      </c>
      <c r="L47" s="7">
        <v>0.83456655074984998</v>
      </c>
      <c r="M47" s="8">
        <v>1.39827226486687</v>
      </c>
    </row>
    <row r="48" spans="1:13" x14ac:dyDescent="0.25">
      <c r="A48" s="29" t="s">
        <v>56</v>
      </c>
      <c r="B48" s="30"/>
      <c r="C48" s="30"/>
      <c r="D48" s="30"/>
      <c r="E48" s="30"/>
      <c r="F48" s="30"/>
      <c r="G48" s="30"/>
      <c r="H48" s="30"/>
      <c r="I48" s="30"/>
      <c r="J48" s="30"/>
      <c r="K48" s="30"/>
      <c r="L48" s="30"/>
      <c r="M48" s="30"/>
    </row>
    <row r="49" spans="1:13" x14ac:dyDescent="0.25">
      <c r="A49" s="6" t="s">
        <v>57</v>
      </c>
      <c r="B49" s="7">
        <v>14.8997432997131</v>
      </c>
      <c r="C49" s="10" t="s">
        <v>19</v>
      </c>
      <c r="D49" s="7">
        <v>-5.6781293987115999</v>
      </c>
      <c r="E49" s="8">
        <v>-10.903316349964699</v>
      </c>
      <c r="F49" s="7">
        <v>2.4303802788173501</v>
      </c>
      <c r="G49" s="7">
        <v>-0.80232069260234995</v>
      </c>
      <c r="H49" s="7">
        <v>-3.2675654501281199</v>
      </c>
      <c r="I49" s="7">
        <v>-0.62179541585692999</v>
      </c>
      <c r="J49" s="10" t="s">
        <v>19</v>
      </c>
      <c r="K49" s="10" t="s">
        <v>17</v>
      </c>
      <c r="L49" s="10" t="s">
        <v>17</v>
      </c>
      <c r="M49" s="10" t="s">
        <v>17</v>
      </c>
    </row>
    <row r="50" spans="1:13" x14ac:dyDescent="0.25">
      <c r="A50" s="11" t="s">
        <v>58</v>
      </c>
      <c r="B50" s="13">
        <v>57.932937832761397</v>
      </c>
      <c r="C50" s="12">
        <v>-3.8902696531615</v>
      </c>
      <c r="D50" s="12">
        <v>-5.5011311457304002</v>
      </c>
      <c r="E50" s="12">
        <v>-4.0415218526659</v>
      </c>
      <c r="F50" s="13">
        <v>23.536170014829199</v>
      </c>
      <c r="G50" s="13">
        <v>-1.853024284387</v>
      </c>
      <c r="H50" s="13">
        <v>-1.6395326696039001</v>
      </c>
      <c r="I50" s="25" t="s">
        <v>19</v>
      </c>
      <c r="J50" s="13">
        <v>3.64385193377742</v>
      </c>
      <c r="K50" s="25" t="s">
        <v>19</v>
      </c>
      <c r="L50" s="12">
        <v>0.81551283707167999</v>
      </c>
      <c r="M50" s="12">
        <v>1.37759201401132</v>
      </c>
    </row>
    <row r="51" spans="1:13" x14ac:dyDescent="0.25">
      <c r="A51" s="14" t="s">
        <v>59</v>
      </c>
    </row>
    <row r="52" spans="1:13" x14ac:dyDescent="0.25">
      <c r="A52" s="15" t="s">
        <v>60</v>
      </c>
    </row>
    <row r="53" spans="1:13" x14ac:dyDescent="0.25">
      <c r="A53" s="15" t="s">
        <v>61</v>
      </c>
    </row>
    <row r="54" spans="1:13" x14ac:dyDescent="0.25">
      <c r="A54" s="15" t="s">
        <v>89</v>
      </c>
    </row>
    <row r="55" spans="1:13" x14ac:dyDescent="0.25">
      <c r="A55" s="15" t="s">
        <v>63</v>
      </c>
    </row>
    <row r="56" spans="1:13" x14ac:dyDescent="0.25">
      <c r="A56" s="15" t="s">
        <v>64</v>
      </c>
    </row>
  </sheetData>
  <mergeCells count="14">
    <mergeCell ref="A48:M48"/>
    <mergeCell ref="B5:E5"/>
    <mergeCell ref="A29:M29"/>
    <mergeCell ref="F5:I5"/>
    <mergeCell ref="A20:M20"/>
    <mergeCell ref="J5:M5"/>
    <mergeCell ref="A5:A6"/>
    <mergeCell ref="A24:M24"/>
    <mergeCell ref="A45:M45"/>
    <mergeCell ref="A32:M32"/>
    <mergeCell ref="A8:M8"/>
    <mergeCell ref="A17:M17"/>
    <mergeCell ref="A35:M35"/>
    <mergeCell ref="A40:M4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63"/>
  <sheetViews>
    <sheetView workbookViewId="0"/>
  </sheetViews>
  <sheetFormatPr defaultRowHeight="15" x14ac:dyDescent="0.25"/>
  <cols>
    <col min="1" max="1" width="63" customWidth="1"/>
    <col min="2" max="25" width="14" customWidth="1"/>
  </cols>
  <sheetData>
    <row r="1" spans="1:25" ht="22.5" x14ac:dyDescent="0.3">
      <c r="A1" s="2" t="s">
        <v>9</v>
      </c>
    </row>
    <row r="2" spans="1:25" x14ac:dyDescent="0.25">
      <c r="A2" s="3" t="s">
        <v>10</v>
      </c>
    </row>
    <row r="4" spans="1:25" x14ac:dyDescent="0.25">
      <c r="A4" s="3" t="s">
        <v>7</v>
      </c>
    </row>
    <row r="5" spans="1:25" x14ac:dyDescent="0.25">
      <c r="A5" s="27" t="s">
        <v>84</v>
      </c>
      <c r="B5" s="31" t="s">
        <v>65</v>
      </c>
      <c r="C5" s="32"/>
      <c r="D5" s="32"/>
      <c r="E5" s="32"/>
      <c r="F5" s="31" t="s">
        <v>66</v>
      </c>
      <c r="G5" s="32"/>
      <c r="H5" s="32"/>
      <c r="I5" s="32"/>
      <c r="J5" s="31" t="s">
        <v>67</v>
      </c>
      <c r="K5" s="32"/>
      <c r="L5" s="32"/>
      <c r="M5" s="32"/>
      <c r="N5" s="31" t="s">
        <v>68</v>
      </c>
      <c r="O5" s="32"/>
      <c r="P5" s="32"/>
      <c r="Q5" s="32"/>
      <c r="R5" s="31" t="s">
        <v>69</v>
      </c>
      <c r="S5" s="32"/>
      <c r="T5" s="32"/>
      <c r="U5" s="32"/>
      <c r="V5" s="31" t="s">
        <v>70</v>
      </c>
      <c r="W5" s="32"/>
      <c r="X5" s="32"/>
      <c r="Y5" s="32"/>
    </row>
    <row r="6" spans="1:25" ht="44.25" customHeight="1" x14ac:dyDescent="0.25">
      <c r="A6" s="28"/>
      <c r="B6" s="23" t="s">
        <v>91</v>
      </c>
      <c r="C6" s="23" t="s">
        <v>92</v>
      </c>
      <c r="D6" s="23" t="s">
        <v>93</v>
      </c>
      <c r="E6" s="23" t="s">
        <v>94</v>
      </c>
      <c r="F6" s="23" t="s">
        <v>91</v>
      </c>
      <c r="G6" s="23" t="s">
        <v>92</v>
      </c>
      <c r="H6" s="23" t="s">
        <v>93</v>
      </c>
      <c r="I6" s="23" t="s">
        <v>94</v>
      </c>
      <c r="J6" s="23" t="s">
        <v>91</v>
      </c>
      <c r="K6" s="23" t="s">
        <v>92</v>
      </c>
      <c r="L6" s="23" t="s">
        <v>93</v>
      </c>
      <c r="M6" s="23" t="s">
        <v>94</v>
      </c>
      <c r="N6" s="23" t="s">
        <v>91</v>
      </c>
      <c r="O6" s="23" t="s">
        <v>92</v>
      </c>
      <c r="P6" s="23" t="s">
        <v>93</v>
      </c>
      <c r="Q6" s="23" t="s">
        <v>94</v>
      </c>
      <c r="R6" s="23" t="s">
        <v>91</v>
      </c>
      <c r="S6" s="23" t="s">
        <v>92</v>
      </c>
      <c r="T6" s="23" t="s">
        <v>93</v>
      </c>
      <c r="U6" s="23" t="s">
        <v>94</v>
      </c>
      <c r="V6" s="23" t="s">
        <v>91</v>
      </c>
      <c r="W6" s="23" t="s">
        <v>92</v>
      </c>
      <c r="X6" s="23" t="s">
        <v>93</v>
      </c>
      <c r="Y6" s="23" t="s">
        <v>94</v>
      </c>
    </row>
    <row r="7" spans="1:25" x14ac:dyDescent="0.25">
      <c r="A7" s="29" t="s">
        <v>13</v>
      </c>
      <c r="B7" s="30"/>
      <c r="C7" s="30"/>
      <c r="D7" s="30"/>
      <c r="E7" s="30"/>
      <c r="F7" s="30"/>
      <c r="G7" s="30"/>
      <c r="H7" s="30"/>
      <c r="I7" s="30"/>
      <c r="J7" s="30"/>
      <c r="K7" s="30"/>
      <c r="L7" s="30"/>
      <c r="M7" s="30"/>
      <c r="N7" s="30"/>
      <c r="O7" s="30"/>
      <c r="P7" s="30"/>
      <c r="Q7" s="30"/>
      <c r="R7" s="30"/>
      <c r="S7" s="30"/>
      <c r="T7" s="30"/>
      <c r="U7" s="30"/>
      <c r="V7" s="30"/>
      <c r="W7" s="30"/>
      <c r="X7" s="30"/>
      <c r="Y7" s="30"/>
    </row>
    <row r="8" spans="1:25" x14ac:dyDescent="0.25">
      <c r="A8" s="19" t="s">
        <v>95</v>
      </c>
      <c r="B8" s="7">
        <v>31.822573106452001</v>
      </c>
      <c r="C8" s="7">
        <v>0.73135096989499004</v>
      </c>
      <c r="D8" s="7">
        <v>1.5165164814950001</v>
      </c>
      <c r="E8" s="7">
        <v>0.96525292873199897</v>
      </c>
      <c r="F8" s="7">
        <v>25.696000289916601</v>
      </c>
      <c r="G8" s="7">
        <v>-1.5149997711185801</v>
      </c>
      <c r="H8" s="7">
        <v>-2.6509994506838002</v>
      </c>
      <c r="I8" s="7">
        <v>-0.74399909973179501</v>
      </c>
      <c r="J8" s="7">
        <v>29.76449584961</v>
      </c>
      <c r="K8" s="7">
        <v>-0.79300460815399298</v>
      </c>
      <c r="L8" s="10" t="s">
        <v>19</v>
      </c>
      <c r="M8" s="10" t="s">
        <v>19</v>
      </c>
      <c r="N8" s="7">
        <v>33.397500991820998</v>
      </c>
      <c r="O8" s="10" t="s">
        <v>19</v>
      </c>
      <c r="P8" s="7">
        <v>2.3345035552979998</v>
      </c>
      <c r="Q8" s="7">
        <v>1.2054996490480101</v>
      </c>
      <c r="R8" s="7">
        <v>34.805000305175</v>
      </c>
      <c r="S8" s="7">
        <v>1.7954994201650201</v>
      </c>
      <c r="T8" s="7">
        <v>3.568000030516</v>
      </c>
      <c r="U8" s="7">
        <v>0.938999938964031</v>
      </c>
      <c r="V8" s="7">
        <v>34.570497131346997</v>
      </c>
      <c r="W8" s="8">
        <v>4.4149978637689999</v>
      </c>
      <c r="X8" s="7">
        <v>4.1649986267080097</v>
      </c>
      <c r="Y8" s="7">
        <v>1.9884933471669799</v>
      </c>
    </row>
    <row r="9" spans="1:25" x14ac:dyDescent="0.25">
      <c r="A9" s="19" t="s">
        <v>96</v>
      </c>
      <c r="B9" s="7">
        <v>24.219210810981</v>
      </c>
      <c r="C9" s="8">
        <v>2.3102180432139798</v>
      </c>
      <c r="D9" s="8">
        <v>2.7009018287579898</v>
      </c>
      <c r="E9" s="10" t="s">
        <v>19</v>
      </c>
      <c r="F9" s="7">
        <v>19.384500885009398</v>
      </c>
      <c r="G9" s="10" t="s">
        <v>19</v>
      </c>
      <c r="H9" s="7">
        <v>-0.77299995422380596</v>
      </c>
      <c r="I9" s="7">
        <v>-1.1834983825687</v>
      </c>
      <c r="J9" s="7">
        <v>22.541997528077001</v>
      </c>
      <c r="K9" s="7">
        <v>1.7444972991950201</v>
      </c>
      <c r="L9" s="7">
        <v>1.542998504639</v>
      </c>
      <c r="M9" s="7">
        <v>-1.1340019226070099</v>
      </c>
      <c r="N9" s="7">
        <v>25.509500885009999</v>
      </c>
      <c r="O9" s="7">
        <v>2.7755027770999998</v>
      </c>
      <c r="P9" s="8">
        <v>3.7725036621099801</v>
      </c>
      <c r="Q9" s="10" t="s">
        <v>19</v>
      </c>
      <c r="R9" s="7">
        <v>26.728997802734</v>
      </c>
      <c r="S9" s="7">
        <v>3.19349517822201</v>
      </c>
      <c r="T9" s="7">
        <v>4.07099685668899</v>
      </c>
      <c r="U9" s="7">
        <v>1.4349975585930099</v>
      </c>
      <c r="V9" s="7">
        <v>26.841998291014999</v>
      </c>
      <c r="W9" s="8">
        <v>4.0844985961909996</v>
      </c>
      <c r="X9" s="8">
        <v>5.32099914550699</v>
      </c>
      <c r="Y9" s="7">
        <v>1.8159973144519801</v>
      </c>
    </row>
    <row r="10" spans="1:25" x14ac:dyDescent="0.25">
      <c r="A10" s="19" t="s">
        <v>97</v>
      </c>
      <c r="B10" s="7">
        <v>-18.680520967580001</v>
      </c>
      <c r="C10" s="8">
        <v>-5.1598019860970199</v>
      </c>
      <c r="D10" s="8">
        <v>-8.8561805342400195</v>
      </c>
      <c r="E10" s="8">
        <v>-13.542464417710001</v>
      </c>
      <c r="F10" s="7">
        <v>-11.901998519897999</v>
      </c>
      <c r="G10" s="8">
        <v>-9.4684986114509808</v>
      </c>
      <c r="H10" s="8">
        <v>-9.2319976806639907</v>
      </c>
      <c r="I10" s="7">
        <v>-11.393996810914</v>
      </c>
      <c r="J10" s="7">
        <v>-15.935502624511001</v>
      </c>
      <c r="K10" s="8">
        <v>-7.3300041198720001</v>
      </c>
      <c r="L10" s="7">
        <v>-9.3660026550290105</v>
      </c>
      <c r="M10" s="7">
        <v>-13.797499084471999</v>
      </c>
      <c r="N10" s="7">
        <v>-21.017500305176</v>
      </c>
      <c r="O10" s="7">
        <v>-4.94349899291998</v>
      </c>
      <c r="P10" s="8">
        <v>-8.9860008239749902</v>
      </c>
      <c r="Q10" s="8">
        <v>-15.885502624512</v>
      </c>
      <c r="R10" s="7">
        <v>-22.736001586914</v>
      </c>
      <c r="S10" s="7">
        <v>-4.2790031433100104</v>
      </c>
      <c r="T10" s="8">
        <v>-9.0430053710940097</v>
      </c>
      <c r="U10" s="8">
        <v>-15.490005493164</v>
      </c>
      <c r="V10" s="7">
        <v>-21.894499206544001</v>
      </c>
      <c r="W10" s="10" t="s">
        <v>19</v>
      </c>
      <c r="X10" s="7">
        <v>-7.6454986572269901</v>
      </c>
      <c r="Y10" s="7">
        <v>-11.508500671387999</v>
      </c>
    </row>
    <row r="11" spans="1:25" x14ac:dyDescent="0.25">
      <c r="A11" s="19" t="s">
        <v>98</v>
      </c>
      <c r="B11" s="7">
        <v>26.029932451747001</v>
      </c>
      <c r="C11" s="7">
        <v>2.5897845910770099</v>
      </c>
      <c r="D11" s="7">
        <v>3.9435470036970099</v>
      </c>
      <c r="E11" s="7">
        <v>2.71089678177702</v>
      </c>
      <c r="F11" s="7">
        <v>23.6100009918209</v>
      </c>
      <c r="G11" s="7">
        <v>3.5410011291500201</v>
      </c>
      <c r="H11" s="7">
        <v>5.8945007324218999</v>
      </c>
      <c r="I11" s="7">
        <v>5.5900028228757002</v>
      </c>
      <c r="J11" s="7">
        <v>25.507496643067</v>
      </c>
      <c r="K11" s="7">
        <v>3.8834960937510101</v>
      </c>
      <c r="L11" s="7">
        <v>5.0954978942870097</v>
      </c>
      <c r="M11" s="7">
        <v>3.2694976806649798</v>
      </c>
      <c r="N11" s="7">
        <v>28.017001342774002</v>
      </c>
      <c r="O11" s="7">
        <v>4.0415008544929902</v>
      </c>
      <c r="P11" s="7">
        <v>4.9210029602059802</v>
      </c>
      <c r="Q11" s="7">
        <v>3.7909973144539899</v>
      </c>
      <c r="R11" s="7">
        <v>27.679998016357001</v>
      </c>
      <c r="S11" s="7">
        <v>2.0024963378900198</v>
      </c>
      <c r="T11" s="7">
        <v>2.05449676513601</v>
      </c>
      <c r="U11" s="10" t="s">
        <v>19</v>
      </c>
      <c r="V11" s="26">
        <v>26.341998291014999</v>
      </c>
      <c r="W11" s="7">
        <v>-0.53100128173801397</v>
      </c>
      <c r="X11" s="7">
        <v>1.0724990844720099</v>
      </c>
      <c r="Y11" s="7">
        <v>-2.21400756836002</v>
      </c>
    </row>
    <row r="12" spans="1:25" x14ac:dyDescent="0.25">
      <c r="A12" s="19" t="s">
        <v>99</v>
      </c>
      <c r="B12" s="7">
        <v>5.3835707547630101</v>
      </c>
      <c r="C12" s="7">
        <v>2.7136857682050102</v>
      </c>
      <c r="D12" s="7">
        <v>2.465084260602</v>
      </c>
      <c r="E12" s="8">
        <v>-9.8903719158189691</v>
      </c>
      <c r="F12" s="7">
        <v>7.3320003509519998</v>
      </c>
      <c r="G12" s="7">
        <v>1.77350044250501</v>
      </c>
      <c r="H12" s="7">
        <v>2.8900001525879899</v>
      </c>
      <c r="I12" s="7">
        <v>-11.0759998321534</v>
      </c>
      <c r="J12" s="7">
        <v>10.184498977662001</v>
      </c>
      <c r="K12" s="7">
        <v>5.2789981842050198</v>
      </c>
      <c r="L12" s="7">
        <v>3.6229999542240101</v>
      </c>
      <c r="M12" s="7">
        <v>-13.507497787475</v>
      </c>
      <c r="N12" s="7">
        <v>6.8110008239750099</v>
      </c>
      <c r="O12" s="7">
        <v>2.9489990234380299</v>
      </c>
      <c r="P12" s="7">
        <v>3.08350143432699</v>
      </c>
      <c r="Q12" s="7">
        <v>-6.3349983215319998</v>
      </c>
      <c r="R12" s="26">
        <v>2.0775001525880201</v>
      </c>
      <c r="S12" s="7">
        <v>2.3474998474120201</v>
      </c>
      <c r="T12" s="7">
        <v>1.6639999389639999</v>
      </c>
      <c r="U12" s="7">
        <v>-11.678502655029</v>
      </c>
      <c r="V12" s="26">
        <v>2.1474975585929901</v>
      </c>
      <c r="W12" s="7">
        <v>3.0749977111810001</v>
      </c>
      <c r="X12" s="7">
        <v>1.1439994812010099</v>
      </c>
      <c r="Y12" s="7">
        <v>-6.4905090332040096</v>
      </c>
    </row>
    <row r="13" spans="1:25" x14ac:dyDescent="0.25">
      <c r="A13" s="19" t="s">
        <v>100</v>
      </c>
      <c r="B13" s="7">
        <v>-7.6033622954710003</v>
      </c>
      <c r="C13" s="7">
        <v>1.57886707331899</v>
      </c>
      <c r="D13" s="7">
        <v>1.1843853472629899</v>
      </c>
      <c r="E13" s="7">
        <v>-0.75343510976800598</v>
      </c>
      <c r="F13" s="7">
        <v>-6.3114994049072104</v>
      </c>
      <c r="G13" s="7">
        <v>1.57600021362309</v>
      </c>
      <c r="H13" s="7">
        <v>1.87799949645999</v>
      </c>
      <c r="I13" s="10" t="s">
        <v>19</v>
      </c>
      <c r="J13" s="7">
        <v>-7.2224983215330001</v>
      </c>
      <c r="K13" s="7">
        <v>2.5375019073490099</v>
      </c>
      <c r="L13" s="7">
        <v>1.76600189209</v>
      </c>
      <c r="M13" s="7">
        <v>-1.388498687744</v>
      </c>
      <c r="N13" s="7">
        <v>-7.8880001068110097</v>
      </c>
      <c r="O13" s="7">
        <v>2.8569999694829802</v>
      </c>
      <c r="P13" s="7">
        <v>1.4380001068119801</v>
      </c>
      <c r="Q13" s="7">
        <v>-1.3240016937250101</v>
      </c>
      <c r="R13" s="7">
        <v>-8.0760025024410105</v>
      </c>
      <c r="S13" s="7">
        <v>1.3979957580569899</v>
      </c>
      <c r="T13" s="7">
        <v>0.50299682617298902</v>
      </c>
      <c r="U13" s="10" t="s">
        <v>19</v>
      </c>
      <c r="V13" s="7">
        <v>-7.7284988403320103</v>
      </c>
      <c r="W13" s="10" t="s">
        <v>19</v>
      </c>
      <c r="X13" s="7">
        <v>1.1560005187989799</v>
      </c>
      <c r="Y13" s="10" t="s">
        <v>19</v>
      </c>
    </row>
    <row r="14" spans="1:25" x14ac:dyDescent="0.25">
      <c r="A14" s="19" t="s">
        <v>101</v>
      </c>
      <c r="B14" s="7">
        <v>-50.503094074031999</v>
      </c>
      <c r="C14" s="8">
        <v>-5.8911529559920099</v>
      </c>
      <c r="D14" s="8">
        <v>-10.372697015735</v>
      </c>
      <c r="E14" s="8">
        <v>-14.507717346442</v>
      </c>
      <c r="F14" s="7">
        <v>-37.597998809814598</v>
      </c>
      <c r="G14" s="7">
        <v>-7.9534988403323998</v>
      </c>
      <c r="H14" s="8">
        <v>-6.5809982299802003</v>
      </c>
      <c r="I14" s="7">
        <v>-10.6499977111822</v>
      </c>
      <c r="J14" s="7">
        <v>-45.699998474121003</v>
      </c>
      <c r="K14" s="7">
        <v>-6.53699951171801</v>
      </c>
      <c r="L14" s="7">
        <v>-9.1429992675780092</v>
      </c>
      <c r="M14" s="7">
        <v>-14.051995849609</v>
      </c>
      <c r="N14" s="7">
        <v>-54.415001296996998</v>
      </c>
      <c r="O14" s="7">
        <v>-4.8620018005369996</v>
      </c>
      <c r="P14" s="8">
        <v>-11.320504379273</v>
      </c>
      <c r="Q14" s="8">
        <v>-17.091002273560001</v>
      </c>
      <c r="R14" s="7">
        <v>-57.541001892089</v>
      </c>
      <c r="S14" s="7">
        <v>-6.0745025634750203</v>
      </c>
      <c r="T14" s="8">
        <v>-12.611005401610001</v>
      </c>
      <c r="U14" s="8">
        <v>-16.429005432128001</v>
      </c>
      <c r="V14" s="7">
        <v>-56.464996337891002</v>
      </c>
      <c r="W14" s="7">
        <v>-4.5254966735839997</v>
      </c>
      <c r="X14" s="7">
        <v>-11.810497283935</v>
      </c>
      <c r="Y14" s="7">
        <v>-13.496994018555</v>
      </c>
    </row>
    <row r="15" spans="1:25" x14ac:dyDescent="0.25">
      <c r="A15" s="19" t="s">
        <v>102</v>
      </c>
      <c r="B15" s="7">
        <v>-5.7926406547049796</v>
      </c>
      <c r="C15" s="7">
        <v>1.85843362118202</v>
      </c>
      <c r="D15" s="7">
        <v>2.4270305222020001</v>
      </c>
      <c r="E15" s="7">
        <v>1.74564385304502</v>
      </c>
      <c r="F15" s="26">
        <v>-2.0859992980956998</v>
      </c>
      <c r="G15" s="7">
        <v>5.0560009002686002</v>
      </c>
      <c r="H15" s="7">
        <v>8.5455001831057</v>
      </c>
      <c r="I15" s="7">
        <v>6.3340019226075004</v>
      </c>
      <c r="J15" s="26">
        <v>-4.256999206543</v>
      </c>
      <c r="K15" s="7">
        <v>4.6765007019049998</v>
      </c>
      <c r="L15" s="7">
        <v>5.3185012817380102</v>
      </c>
      <c r="M15" s="7">
        <v>3.01500091552799</v>
      </c>
      <c r="N15" s="26">
        <v>-5.3804996490470103</v>
      </c>
      <c r="O15" s="7">
        <v>4.1229980468759804</v>
      </c>
      <c r="P15" s="7">
        <v>2.5864994049079799</v>
      </c>
      <c r="Q15" s="7">
        <v>2.5854976654059798</v>
      </c>
      <c r="R15" s="7">
        <v>-7.125002288818</v>
      </c>
      <c r="S15" s="10" t="s">
        <v>19</v>
      </c>
      <c r="T15" s="7">
        <v>-1.51350326538</v>
      </c>
      <c r="U15" s="7">
        <v>-1.32900009155301</v>
      </c>
      <c r="V15" s="26">
        <v>-8.2284988403320103</v>
      </c>
      <c r="W15" s="7">
        <v>-4.9459991455070202</v>
      </c>
      <c r="X15" s="7">
        <v>-3.0924995422360002</v>
      </c>
      <c r="Y15" s="7">
        <v>-4.2025009155269997</v>
      </c>
    </row>
    <row r="16" spans="1:25" x14ac:dyDescent="0.25">
      <c r="A16" s="19" t="s">
        <v>103</v>
      </c>
      <c r="B16" s="7">
        <v>-26.439002351688998</v>
      </c>
      <c r="C16" s="7">
        <v>1.9823347983100199</v>
      </c>
      <c r="D16" s="7">
        <v>0.94856777910699497</v>
      </c>
      <c r="E16" s="8">
        <v>-10.855624844551</v>
      </c>
      <c r="F16" s="7">
        <v>-18.3639999389646</v>
      </c>
      <c r="G16" s="7">
        <v>3.2885002136235899</v>
      </c>
      <c r="H16" s="7">
        <v>5.5409996032717901</v>
      </c>
      <c r="I16" s="7">
        <v>-10.3320007324216</v>
      </c>
      <c r="J16" s="7">
        <v>-19.579996871948001</v>
      </c>
      <c r="K16" s="7">
        <v>6.0720027923590196</v>
      </c>
      <c r="L16" s="7">
        <v>3.8460033416750199</v>
      </c>
      <c r="M16" s="7">
        <v>-13.761994552612</v>
      </c>
      <c r="N16" s="7">
        <v>-26.586500167846001</v>
      </c>
      <c r="O16" s="7">
        <v>3.03049621582102</v>
      </c>
      <c r="P16" s="7">
        <v>0.74899787902899095</v>
      </c>
      <c r="Q16" s="7">
        <v>-7.5404979705800104</v>
      </c>
      <c r="R16" s="7">
        <v>-32.727500152586998</v>
      </c>
      <c r="S16" s="7">
        <v>0.55200042724700904</v>
      </c>
      <c r="T16" s="7">
        <v>-1.9040000915520101</v>
      </c>
      <c r="U16" s="7">
        <v>-12.617502593993001</v>
      </c>
      <c r="V16" s="26">
        <v>-32.422999572754001</v>
      </c>
      <c r="W16" s="7">
        <v>-1.3400001525880001</v>
      </c>
      <c r="X16" s="7">
        <v>-3.0209991455070102</v>
      </c>
      <c r="Y16" s="7">
        <v>-8.4790023803709893</v>
      </c>
    </row>
    <row r="17" spans="1:25" x14ac:dyDescent="0.25">
      <c r="A17" s="19" t="s">
        <v>104</v>
      </c>
      <c r="B17" s="7">
        <v>-42.899731778560998</v>
      </c>
      <c r="C17" s="8">
        <v>-7.4700200293109997</v>
      </c>
      <c r="D17" s="8">
        <v>-11.557082362998001</v>
      </c>
      <c r="E17" s="8">
        <v>-13.754282236673999</v>
      </c>
      <c r="F17" s="7">
        <v>-31.286499404907399</v>
      </c>
      <c r="G17" s="8">
        <v>-9.5294990539554902</v>
      </c>
      <c r="H17" s="8">
        <v>-8.4589977264401899</v>
      </c>
      <c r="I17" s="7">
        <v>-10.2104984283453</v>
      </c>
      <c r="J17" s="7">
        <v>-38.477500152588</v>
      </c>
      <c r="K17" s="8">
        <v>-9.0745014190670208</v>
      </c>
      <c r="L17" s="8">
        <v>-10.909001159668</v>
      </c>
      <c r="M17" s="7">
        <v>-12.663497161864999</v>
      </c>
      <c r="N17" s="7">
        <v>-46.527001190185999</v>
      </c>
      <c r="O17" s="8">
        <v>-7.7190017700199904</v>
      </c>
      <c r="P17" s="8">
        <v>-12.758504486085</v>
      </c>
      <c r="Q17" s="8">
        <v>-15.767000579835001</v>
      </c>
      <c r="R17" s="7">
        <v>-49.464999389648</v>
      </c>
      <c r="S17" s="8">
        <v>-7.4724983215320204</v>
      </c>
      <c r="T17" s="8">
        <v>-13.114002227783001</v>
      </c>
      <c r="U17" s="8">
        <v>-16.925003051756999</v>
      </c>
      <c r="V17" s="7">
        <v>-48.736497497559</v>
      </c>
      <c r="W17" s="7">
        <v>-4.1949974060060002</v>
      </c>
      <c r="X17" s="8">
        <v>-12.966497802734001</v>
      </c>
      <c r="Y17" s="7">
        <v>-13.324497985840001</v>
      </c>
    </row>
    <row r="18" spans="1:25" x14ac:dyDescent="0.25">
      <c r="A18" s="19" t="s">
        <v>105</v>
      </c>
      <c r="B18" s="26">
        <v>1.81072164076602</v>
      </c>
      <c r="C18" s="10" t="s">
        <v>19</v>
      </c>
      <c r="D18" s="7">
        <v>1.2426451749390099</v>
      </c>
      <c r="E18" s="7">
        <v>2.4990789628130301</v>
      </c>
      <c r="F18" s="26">
        <v>4.2255001068115101</v>
      </c>
      <c r="G18" s="7">
        <v>3.4800006866455102</v>
      </c>
      <c r="H18" s="7">
        <v>6.6675006866457096</v>
      </c>
      <c r="I18" s="7">
        <v>6.7735012054443997</v>
      </c>
      <c r="J18" s="26">
        <v>2.9654991149900001</v>
      </c>
      <c r="K18" s="7">
        <v>2.1389987945559898</v>
      </c>
      <c r="L18" s="7">
        <v>3.5524993896480099</v>
      </c>
      <c r="M18" s="7">
        <v>4.4034996032720004</v>
      </c>
      <c r="N18" s="26">
        <v>2.5075004577639999</v>
      </c>
      <c r="O18" s="7">
        <v>1.26599807739299</v>
      </c>
      <c r="P18" s="7">
        <v>1.148499298096</v>
      </c>
      <c r="Q18" s="7">
        <v>3.9094993591309901</v>
      </c>
      <c r="R18" s="26">
        <v>0.95100021362301801</v>
      </c>
      <c r="S18" s="7">
        <v>-1.19099884033199</v>
      </c>
      <c r="T18" s="7">
        <v>-2.01650009155298</v>
      </c>
      <c r="U18" s="7">
        <v>-1.8249977111819899</v>
      </c>
      <c r="V18" s="26">
        <v>-0.5</v>
      </c>
      <c r="W18" s="7">
        <v>-4.6154998779290102</v>
      </c>
      <c r="X18" s="7">
        <v>-4.2485000610349699</v>
      </c>
      <c r="Y18" s="7">
        <v>-4.0300048828119897</v>
      </c>
    </row>
    <row r="19" spans="1:25" x14ac:dyDescent="0.25">
      <c r="A19" s="19" t="s">
        <v>106</v>
      </c>
      <c r="B19" s="7">
        <v>-18.835640056218001</v>
      </c>
      <c r="C19" s="10" t="s">
        <v>19</v>
      </c>
      <c r="D19" s="10" t="s">
        <v>19</v>
      </c>
      <c r="E19" s="8">
        <v>-10.102189734783</v>
      </c>
      <c r="F19" s="7">
        <v>-12.052500534057399</v>
      </c>
      <c r="G19" s="7">
        <v>1.7125000000005</v>
      </c>
      <c r="H19" s="7">
        <v>3.6630001068117899</v>
      </c>
      <c r="I19" s="7">
        <v>-9.8925014495846995</v>
      </c>
      <c r="J19" s="7">
        <v>-12.357498550415</v>
      </c>
      <c r="K19" s="7">
        <v>3.5345008850099999</v>
      </c>
      <c r="L19" s="7">
        <v>2.0800014495850099</v>
      </c>
      <c r="M19" s="7">
        <v>-12.373495864868</v>
      </c>
      <c r="N19" s="7">
        <v>-18.698500061034999</v>
      </c>
      <c r="O19" s="10" t="s">
        <v>19</v>
      </c>
      <c r="P19" s="7">
        <v>-0.68900222778299303</v>
      </c>
      <c r="Q19" s="7">
        <v>-6.2164962768549996</v>
      </c>
      <c r="R19" s="7">
        <v>-24.651497650145998</v>
      </c>
      <c r="S19" s="7">
        <v>-0.84599533080998401</v>
      </c>
      <c r="T19" s="7">
        <v>-2.4069969177249999</v>
      </c>
      <c r="U19" s="7">
        <v>-13.113500213622</v>
      </c>
      <c r="V19" s="26">
        <v>-24.694500732422</v>
      </c>
      <c r="W19" s="7">
        <v>-1.00950088501</v>
      </c>
      <c r="X19" s="7">
        <v>-4.1769996643059804</v>
      </c>
      <c r="Y19" s="7">
        <v>-8.3065063476559793</v>
      </c>
    </row>
    <row r="20" spans="1:25" x14ac:dyDescent="0.25">
      <c r="A20" s="19" t="s">
        <v>107</v>
      </c>
      <c r="B20" s="7">
        <v>44.710453419327003</v>
      </c>
      <c r="C20" s="8">
        <v>7.7495865771740302</v>
      </c>
      <c r="D20" s="8">
        <v>12.799727537937001</v>
      </c>
      <c r="E20" s="8">
        <v>16.253361199486999</v>
      </c>
      <c r="F20" s="7">
        <v>35.511999511718898</v>
      </c>
      <c r="G20" s="7">
        <v>13.009499740600999</v>
      </c>
      <c r="H20" s="7">
        <v>15.126498413085899</v>
      </c>
      <c r="I20" s="7">
        <v>16.983999633789701</v>
      </c>
      <c r="J20" s="7">
        <v>41.442999267578003</v>
      </c>
      <c r="K20" s="7">
        <v>11.213500213623</v>
      </c>
      <c r="L20" s="7">
        <v>14.461500549316</v>
      </c>
      <c r="M20" s="7">
        <v>17.066996765136999</v>
      </c>
      <c r="N20" s="7">
        <v>49.034501647950002</v>
      </c>
      <c r="O20" s="7">
        <v>8.9849998474129809</v>
      </c>
      <c r="P20" s="8">
        <v>13.907003784181001</v>
      </c>
      <c r="Q20" s="8">
        <v>19.676499938966</v>
      </c>
      <c r="R20" s="7">
        <v>50.415999603270997</v>
      </c>
      <c r="S20" s="7">
        <v>6.2814994812000302</v>
      </c>
      <c r="T20" s="7">
        <v>11.09750213623</v>
      </c>
      <c r="U20" s="7">
        <v>15.100005340575001</v>
      </c>
      <c r="V20" s="7">
        <v>48.236497497559</v>
      </c>
      <c r="W20" s="10" t="s">
        <v>19</v>
      </c>
      <c r="X20" s="7">
        <v>8.7179977416990102</v>
      </c>
      <c r="Y20" s="7">
        <v>9.2944931030279694</v>
      </c>
    </row>
    <row r="21" spans="1:25" x14ac:dyDescent="0.25">
      <c r="A21" s="19" t="s">
        <v>108</v>
      </c>
      <c r="B21" s="7">
        <v>24.064091722343001</v>
      </c>
      <c r="C21" s="8">
        <v>7.8734877543020296</v>
      </c>
      <c r="D21" s="8">
        <v>11.321264794842</v>
      </c>
      <c r="E21" s="7">
        <v>3.65209250189102</v>
      </c>
      <c r="F21" s="7">
        <v>19.233998870850002</v>
      </c>
      <c r="G21" s="7">
        <v>11.241999053956</v>
      </c>
      <c r="H21" s="7">
        <v>12.121997833251999</v>
      </c>
      <c r="I21" s="10" t="s">
        <v>19</v>
      </c>
      <c r="J21" s="7">
        <v>26.120001602173001</v>
      </c>
      <c r="K21" s="8">
        <v>12.609002304077</v>
      </c>
      <c r="L21" s="8">
        <v>12.989002609252999</v>
      </c>
      <c r="M21" s="10" t="s">
        <v>19</v>
      </c>
      <c r="N21" s="7">
        <v>27.828501129151</v>
      </c>
      <c r="O21" s="7">
        <v>7.8924980163580196</v>
      </c>
      <c r="P21" s="8">
        <v>12.069502258302</v>
      </c>
      <c r="Q21" s="7">
        <v>9.5505043029799896</v>
      </c>
      <c r="R21" s="7">
        <v>24.813501739502001</v>
      </c>
      <c r="S21" s="7">
        <v>6.6265029907220301</v>
      </c>
      <c r="T21" s="7">
        <v>10.707005310057999</v>
      </c>
      <c r="U21" s="7">
        <v>3.8115028381350302</v>
      </c>
      <c r="V21" s="7">
        <v>24.041996765137</v>
      </c>
      <c r="W21" s="7">
        <v>3.1854965209959998</v>
      </c>
      <c r="X21" s="7">
        <v>8.7894981384279998</v>
      </c>
      <c r="Y21" s="7">
        <v>5.0179916381839904</v>
      </c>
    </row>
    <row r="22" spans="1:25" x14ac:dyDescent="0.25">
      <c r="A22" s="19" t="s">
        <v>109</v>
      </c>
      <c r="B22" s="7">
        <v>-20.646361696983998</v>
      </c>
      <c r="C22" s="10" t="s">
        <v>19</v>
      </c>
      <c r="D22" s="7">
        <v>-1.4784627430950099</v>
      </c>
      <c r="E22" s="8">
        <v>-12.601268697596</v>
      </c>
      <c r="F22" s="7">
        <v>-16.2780006408689</v>
      </c>
      <c r="G22" s="7">
        <v>-1.76750068664501</v>
      </c>
      <c r="H22" s="7">
        <v>-3.0045005798339202</v>
      </c>
      <c r="I22" s="7">
        <v>-16.6660026550291</v>
      </c>
      <c r="J22" s="26">
        <v>-15.322997665405</v>
      </c>
      <c r="K22" s="7">
        <v>1.3955020904540201</v>
      </c>
      <c r="L22" s="7">
        <v>-1.4724979400629901</v>
      </c>
      <c r="M22" s="7">
        <v>-16.776995468140001</v>
      </c>
      <c r="N22" s="7">
        <v>-21.206000518799001</v>
      </c>
      <c r="O22" s="7">
        <v>-1.0925018310549599</v>
      </c>
      <c r="P22" s="7">
        <v>-1.83750152587899</v>
      </c>
      <c r="Q22" s="7">
        <v>-10.125995635985999</v>
      </c>
      <c r="R22" s="7">
        <v>-25.602497863768999</v>
      </c>
      <c r="S22" s="10" t="s">
        <v>19</v>
      </c>
      <c r="T22" s="10" t="s">
        <v>19</v>
      </c>
      <c r="U22" s="7">
        <v>-11.28850250244</v>
      </c>
      <c r="V22" s="26">
        <v>-24.194500732422</v>
      </c>
      <c r="W22" s="7">
        <v>3.6059989929190102</v>
      </c>
      <c r="X22" s="10" t="s">
        <v>19</v>
      </c>
      <c r="Y22" s="7">
        <v>-4.2765014648439896</v>
      </c>
    </row>
    <row r="23" spans="1:25" x14ac:dyDescent="0.25">
      <c r="A23" s="29" t="s">
        <v>24</v>
      </c>
      <c r="B23" s="30"/>
      <c r="C23" s="30"/>
      <c r="D23" s="30"/>
      <c r="E23" s="30"/>
      <c r="F23" s="30"/>
      <c r="G23" s="30"/>
      <c r="H23" s="30"/>
      <c r="I23" s="30"/>
      <c r="J23" s="30"/>
      <c r="K23" s="30"/>
      <c r="L23" s="30"/>
      <c r="M23" s="30"/>
      <c r="N23" s="30"/>
      <c r="O23" s="30"/>
      <c r="P23" s="30"/>
      <c r="Q23" s="30"/>
      <c r="R23" s="30"/>
      <c r="S23" s="30"/>
      <c r="T23" s="30"/>
      <c r="U23" s="30"/>
      <c r="V23" s="30"/>
      <c r="W23" s="30"/>
      <c r="X23" s="30"/>
      <c r="Y23" s="30"/>
    </row>
    <row r="24" spans="1:25" x14ac:dyDescent="0.25">
      <c r="A24" s="19" t="s">
        <v>110</v>
      </c>
      <c r="B24" s="7">
        <v>5.0090857015499903</v>
      </c>
      <c r="C24" s="7">
        <v>1.8885904439499901</v>
      </c>
      <c r="D24" s="7">
        <v>2.1659411889419902</v>
      </c>
      <c r="E24" s="7">
        <v>2.4817122053909801</v>
      </c>
      <c r="F24" s="26">
        <v>-0.53200035095218801</v>
      </c>
      <c r="G24" s="7">
        <v>-0.52250022888118497</v>
      </c>
      <c r="H24" s="7">
        <v>-1.1979999542241899</v>
      </c>
      <c r="I24" s="7">
        <v>1.73800086975081</v>
      </c>
      <c r="J24" s="26">
        <v>1.266498565674</v>
      </c>
      <c r="K24" s="10" t="s">
        <v>19</v>
      </c>
      <c r="L24" s="10" t="s">
        <v>19</v>
      </c>
      <c r="M24" s="7">
        <v>1.0184989929199999</v>
      </c>
      <c r="N24" s="7">
        <v>5.2270011901850104</v>
      </c>
      <c r="O24" s="7">
        <v>2.4070022582999999</v>
      </c>
      <c r="P24" s="7">
        <v>2.8214981079090098</v>
      </c>
      <c r="Q24" s="7">
        <v>3.1150016784660002</v>
      </c>
      <c r="R24" s="7">
        <v>8.3444999694830209</v>
      </c>
      <c r="S24" s="8">
        <v>4.0015007019050302</v>
      </c>
      <c r="T24" s="8">
        <v>4.4584983825690196</v>
      </c>
      <c r="U24" s="8">
        <v>3.9944999694830301</v>
      </c>
      <c r="V24" s="7">
        <v>9.6049987792970093</v>
      </c>
      <c r="W24" s="7">
        <v>3.3484977722170002</v>
      </c>
      <c r="X24" s="7">
        <v>3.1094947814949898</v>
      </c>
      <c r="Y24" s="7">
        <v>2.8089965820310301</v>
      </c>
    </row>
    <row r="25" spans="1:25" x14ac:dyDescent="0.25">
      <c r="A25" s="29" t="s">
        <v>27</v>
      </c>
      <c r="B25" s="30"/>
      <c r="C25" s="30"/>
      <c r="D25" s="30"/>
      <c r="E25" s="30"/>
      <c r="F25" s="30"/>
      <c r="G25" s="30"/>
      <c r="H25" s="30"/>
      <c r="I25" s="30"/>
      <c r="J25" s="30"/>
      <c r="K25" s="30"/>
      <c r="L25" s="30"/>
      <c r="M25" s="30"/>
      <c r="N25" s="30"/>
      <c r="O25" s="30"/>
      <c r="P25" s="30"/>
      <c r="Q25" s="30"/>
      <c r="R25" s="30"/>
      <c r="S25" s="30"/>
      <c r="T25" s="30"/>
      <c r="U25" s="30"/>
      <c r="V25" s="30"/>
      <c r="W25" s="30"/>
      <c r="X25" s="30"/>
      <c r="Y25" s="30"/>
    </row>
    <row r="26" spans="1:25" x14ac:dyDescent="0.25">
      <c r="A26" s="19" t="s">
        <v>111</v>
      </c>
      <c r="B26" s="7">
        <v>-25.143731433725002</v>
      </c>
      <c r="C26" s="7">
        <v>-0.51868614114297895</v>
      </c>
      <c r="D26" s="7">
        <v>-2.3609716812519799</v>
      </c>
      <c r="E26" s="7">
        <v>-2.3481741520520001</v>
      </c>
      <c r="F26" s="7">
        <v>-19.6994991302494</v>
      </c>
      <c r="G26" s="7">
        <v>0.59100074767989996</v>
      </c>
      <c r="H26" s="7">
        <v>1.0270011901849001</v>
      </c>
      <c r="I26" s="7">
        <v>-0.51749534607019099</v>
      </c>
      <c r="J26" s="7">
        <v>-23.418499755860001</v>
      </c>
      <c r="K26" s="10" t="s">
        <v>19</v>
      </c>
      <c r="L26" s="7">
        <v>-1.6220001220709701</v>
      </c>
      <c r="M26" s="7">
        <v>-1.9705001831059801</v>
      </c>
      <c r="N26" s="7">
        <v>-26.519498443602998</v>
      </c>
      <c r="O26" s="10" t="s">
        <v>19</v>
      </c>
      <c r="P26" s="8">
        <v>-3.5754989624020399</v>
      </c>
      <c r="Q26" s="7">
        <v>-2.83550186157203</v>
      </c>
      <c r="R26" s="7">
        <v>-27.749498748779001</v>
      </c>
      <c r="S26" s="7">
        <v>-0.76149826049803004</v>
      </c>
      <c r="T26" s="7">
        <v>-3.44649963378802</v>
      </c>
      <c r="U26" s="7">
        <v>-3.5474967956540402</v>
      </c>
      <c r="V26" s="7">
        <v>-28.470499420166998</v>
      </c>
      <c r="W26" s="7">
        <v>-2.64349822998201</v>
      </c>
      <c r="X26" s="7">
        <v>-4.5725006103530204</v>
      </c>
      <c r="Y26" s="7">
        <v>-3.7264961242690302</v>
      </c>
    </row>
    <row r="27" spans="1:25" x14ac:dyDescent="0.25">
      <c r="A27" s="19" t="s">
        <v>112</v>
      </c>
      <c r="B27" s="7">
        <v>-30.466599127565001</v>
      </c>
      <c r="C27" s="7">
        <v>-5.1198361825719898</v>
      </c>
      <c r="D27" s="7">
        <v>0.50057223609002199</v>
      </c>
      <c r="E27" s="7">
        <v>-0.64082325533300399</v>
      </c>
      <c r="F27" s="7">
        <v>-26.190998458862399</v>
      </c>
      <c r="G27" s="7">
        <v>-4.1664989471441096</v>
      </c>
      <c r="H27" s="7">
        <v>1.2015022277829099</v>
      </c>
      <c r="I27" s="10" t="s">
        <v>19</v>
      </c>
      <c r="J27" s="7">
        <v>-28.840000152588001</v>
      </c>
      <c r="K27" s="7">
        <v>-3.1184997558599998</v>
      </c>
      <c r="L27" s="7">
        <v>0.70449981689401397</v>
      </c>
      <c r="M27" s="7">
        <v>1.197998809814</v>
      </c>
      <c r="N27" s="7">
        <v>-32.442498779296002</v>
      </c>
      <c r="O27" s="7">
        <v>-4.3120002746570103</v>
      </c>
      <c r="P27" s="10" t="s">
        <v>19</v>
      </c>
      <c r="Q27" s="7">
        <v>-0.96450195312402798</v>
      </c>
      <c r="R27" s="7">
        <v>-33.574999237059998</v>
      </c>
      <c r="S27" s="7">
        <v>-6.6364982604979996</v>
      </c>
      <c r="T27" s="7">
        <v>-1.1440002441400201</v>
      </c>
      <c r="U27" s="7">
        <v>-2.52499923706003</v>
      </c>
      <c r="V27" s="7">
        <v>-30.440498352051002</v>
      </c>
      <c r="W27" s="8">
        <v>-7.50599975586002</v>
      </c>
      <c r="X27" s="7">
        <v>0.631501770018986</v>
      </c>
      <c r="Y27" s="7">
        <v>-0.92049713134801403</v>
      </c>
    </row>
    <row r="28" spans="1:25" x14ac:dyDescent="0.25">
      <c r="A28" s="19" t="s">
        <v>113</v>
      </c>
      <c r="B28" s="26">
        <v>-5.3228676938400099</v>
      </c>
      <c r="C28" s="7">
        <v>-4.6011500414290101</v>
      </c>
      <c r="D28" s="7">
        <v>2.8615439173419999</v>
      </c>
      <c r="E28" s="7">
        <v>1.7073508967189901</v>
      </c>
      <c r="F28" s="26">
        <v>-6.4914993286130001</v>
      </c>
      <c r="G28" s="7">
        <v>-4.75749969482401</v>
      </c>
      <c r="H28" s="10" t="s">
        <v>19</v>
      </c>
      <c r="I28" s="7">
        <v>0.87649841308699195</v>
      </c>
      <c r="J28" s="26">
        <v>-5.4215003967280202</v>
      </c>
      <c r="K28" s="7">
        <v>-2.9284980773920202</v>
      </c>
      <c r="L28" s="7">
        <v>2.3264999389649899</v>
      </c>
      <c r="M28" s="7">
        <v>3.1684989929199801</v>
      </c>
      <c r="N28" s="26">
        <v>-5.9230003356929899</v>
      </c>
      <c r="O28" s="7">
        <v>-3.8575019836419799</v>
      </c>
      <c r="P28" s="7">
        <v>3.43000030517601</v>
      </c>
      <c r="Q28" s="7">
        <v>1.870999908448</v>
      </c>
      <c r="R28" s="26">
        <v>-5.8255004882809898</v>
      </c>
      <c r="S28" s="7">
        <v>-5.8749999999999698</v>
      </c>
      <c r="T28" s="7">
        <v>2.3024993896480099</v>
      </c>
      <c r="U28" s="7">
        <v>1.0224975585940099</v>
      </c>
      <c r="V28" s="26">
        <v>-1.9699989318839899</v>
      </c>
      <c r="W28" s="7">
        <v>-4.8625015258779998</v>
      </c>
      <c r="X28" s="7">
        <v>5.2040023803719997</v>
      </c>
      <c r="Y28" s="7">
        <v>2.8059989929210198</v>
      </c>
    </row>
    <row r="29" spans="1:25" x14ac:dyDescent="0.25">
      <c r="A29" s="29" t="s">
        <v>31</v>
      </c>
      <c r="B29" s="30"/>
      <c r="C29" s="30"/>
      <c r="D29" s="30"/>
      <c r="E29" s="30"/>
      <c r="F29" s="30"/>
      <c r="G29" s="30"/>
      <c r="H29" s="30"/>
      <c r="I29" s="30"/>
      <c r="J29" s="30"/>
      <c r="K29" s="30"/>
      <c r="L29" s="30"/>
      <c r="M29" s="30"/>
      <c r="N29" s="30"/>
      <c r="O29" s="30"/>
      <c r="P29" s="30"/>
      <c r="Q29" s="30"/>
      <c r="R29" s="30"/>
      <c r="S29" s="30"/>
      <c r="T29" s="30"/>
      <c r="U29" s="30"/>
      <c r="V29" s="30"/>
      <c r="W29" s="30"/>
      <c r="X29" s="30"/>
      <c r="Y29" s="30"/>
    </row>
    <row r="30" spans="1:25" x14ac:dyDescent="0.25">
      <c r="A30" s="19" t="s">
        <v>114</v>
      </c>
      <c r="B30" s="26">
        <v>-1.69870561311302</v>
      </c>
      <c r="C30" s="7">
        <v>1.4533853910769801</v>
      </c>
      <c r="D30" s="8">
        <v>3.7882865038209799</v>
      </c>
      <c r="E30" s="8">
        <v>5.9613103323059704</v>
      </c>
      <c r="F30" s="21" t="s">
        <v>115</v>
      </c>
      <c r="G30" s="7">
        <v>1.90699920654291</v>
      </c>
      <c r="H30" s="7">
        <v>3.1134998321532898</v>
      </c>
      <c r="I30" s="7">
        <v>5.5140010833739996</v>
      </c>
      <c r="J30" s="21" t="s">
        <v>115</v>
      </c>
      <c r="K30" s="7">
        <v>1.6005016326899999</v>
      </c>
      <c r="L30" s="7">
        <v>3.447999572754</v>
      </c>
      <c r="M30" s="8">
        <v>6.8695018768310003</v>
      </c>
      <c r="N30" s="26">
        <v>-1.27350082397399</v>
      </c>
      <c r="O30" s="7">
        <v>1.9500000000000199</v>
      </c>
      <c r="P30" s="7">
        <v>2.9169990539559998</v>
      </c>
      <c r="Q30" s="7">
        <v>7.6125038146980204</v>
      </c>
      <c r="R30" s="26">
        <v>-3.0450012207029999</v>
      </c>
      <c r="S30" s="7">
        <v>1.4375</v>
      </c>
      <c r="T30" s="7">
        <v>4.2144966125490004</v>
      </c>
      <c r="U30" s="7">
        <v>4.7489990234380199</v>
      </c>
      <c r="V30" s="26">
        <v>-5.5079986572270103</v>
      </c>
      <c r="W30" s="7">
        <v>-0.51800003051801002</v>
      </c>
      <c r="X30" s="7">
        <v>4.5424995422360199</v>
      </c>
      <c r="Y30" s="7">
        <v>3.0419982910150098</v>
      </c>
    </row>
    <row r="31" spans="1:25" x14ac:dyDescent="0.25">
      <c r="A31" s="19" t="s">
        <v>116</v>
      </c>
      <c r="B31" s="7">
        <v>-10.600795156534</v>
      </c>
      <c r="C31" s="8">
        <v>3.5432955674959601</v>
      </c>
      <c r="D31" s="8">
        <v>4.9492920906369902</v>
      </c>
      <c r="E31" s="8">
        <v>7.3136185122019697</v>
      </c>
      <c r="F31" s="7">
        <v>-9.61299972534181</v>
      </c>
      <c r="G31" s="7">
        <v>4.6189994812012998</v>
      </c>
      <c r="H31" s="7">
        <v>5.5230007171631899</v>
      </c>
      <c r="I31" s="8">
        <v>6.8049995422363896</v>
      </c>
      <c r="J31" s="7">
        <v>-10.628500747681001</v>
      </c>
      <c r="K31" s="7">
        <v>3.63150062560999</v>
      </c>
      <c r="L31" s="7">
        <v>4.625998306274</v>
      </c>
      <c r="M31" s="8">
        <v>7.1554973602289902</v>
      </c>
      <c r="N31" s="7">
        <v>-11.276500701904</v>
      </c>
      <c r="O31" s="7">
        <v>3.24349975585901</v>
      </c>
      <c r="P31" s="7">
        <v>4.0649986267089799</v>
      </c>
      <c r="Q31" s="8">
        <v>8.4335029602060008</v>
      </c>
      <c r="R31" s="7">
        <v>-11.426000213623</v>
      </c>
      <c r="S31" s="7">
        <v>2.8070014953609901</v>
      </c>
      <c r="T31" s="7">
        <v>4.6209968566899704</v>
      </c>
      <c r="U31" s="7">
        <v>6.3579994201659797</v>
      </c>
      <c r="V31" s="7">
        <v>-11.208500671387</v>
      </c>
      <c r="W31" s="7">
        <v>2.71499786376899</v>
      </c>
      <c r="X31" s="7">
        <v>5.1034973144529898</v>
      </c>
      <c r="Y31" s="7">
        <v>5.7414993286130001</v>
      </c>
    </row>
    <row r="32" spans="1:25" x14ac:dyDescent="0.25">
      <c r="A32" s="19" t="s">
        <v>117</v>
      </c>
      <c r="B32" s="7">
        <v>-28.773206758025001</v>
      </c>
      <c r="C32" s="7">
        <v>-0.61710732230301302</v>
      </c>
      <c r="D32" s="7">
        <v>1.3305083394320101</v>
      </c>
      <c r="E32" s="7">
        <v>2.4288108714810099</v>
      </c>
      <c r="F32" s="7">
        <v>-21.265000152587799</v>
      </c>
      <c r="G32" s="10" t="s">
        <v>19</v>
      </c>
      <c r="H32" s="7">
        <v>2.4250003814702001</v>
      </c>
      <c r="I32" s="7">
        <v>4.3870002746583898</v>
      </c>
      <c r="J32" s="7">
        <v>-25.157502365113</v>
      </c>
      <c r="K32" s="10" t="s">
        <v>19</v>
      </c>
      <c r="L32" s="7">
        <v>1.7689987182610001</v>
      </c>
      <c r="M32" s="7">
        <v>5.2544971466060097</v>
      </c>
      <c r="N32" s="7">
        <v>-29.566000366211</v>
      </c>
      <c r="O32" s="10" t="s">
        <v>19</v>
      </c>
      <c r="P32" s="7">
        <v>1.0494995117179799</v>
      </c>
      <c r="Q32" s="7">
        <v>3.6740020751959999</v>
      </c>
      <c r="R32" s="7">
        <v>-33.166999053955003</v>
      </c>
      <c r="S32" s="7">
        <v>-1.23599853515702</v>
      </c>
      <c r="T32" s="7">
        <v>0.98550033569398499</v>
      </c>
      <c r="U32" s="10" t="s">
        <v>19</v>
      </c>
      <c r="V32" s="7">
        <v>-35.841998291015997</v>
      </c>
      <c r="W32" s="7">
        <v>-3.8849983215339998</v>
      </c>
      <c r="X32" s="7">
        <v>-0.64349975586000596</v>
      </c>
      <c r="Y32" s="7">
        <v>-2.6719970703130098</v>
      </c>
    </row>
    <row r="33" spans="1:25" x14ac:dyDescent="0.25">
      <c r="A33" s="19" t="s">
        <v>118</v>
      </c>
      <c r="B33" s="7">
        <v>-8.9020895434210008</v>
      </c>
      <c r="C33" s="7">
        <v>2.08991017641898</v>
      </c>
      <c r="D33" s="7">
        <v>1.1610055868160001</v>
      </c>
      <c r="E33" s="7">
        <v>1.3523081798959999</v>
      </c>
      <c r="F33" s="7">
        <v>-9.8810001373291101</v>
      </c>
      <c r="G33" s="7">
        <v>2.71200027465839</v>
      </c>
      <c r="H33" s="7">
        <v>2.4095008850098898</v>
      </c>
      <c r="I33" s="7">
        <v>1.29099845886239</v>
      </c>
      <c r="J33" s="7">
        <v>-10.262001037598001</v>
      </c>
      <c r="K33" s="7">
        <v>2.0309989929199901</v>
      </c>
      <c r="L33" s="7">
        <v>1.17799873352</v>
      </c>
      <c r="M33" s="10" t="s">
        <v>19</v>
      </c>
      <c r="N33" s="7">
        <v>-10.00299987793</v>
      </c>
      <c r="O33" s="7">
        <v>1.29349975585899</v>
      </c>
      <c r="P33" s="7">
        <v>1.1479995727529799</v>
      </c>
      <c r="Q33" s="7">
        <v>0.82099914550798303</v>
      </c>
      <c r="R33" s="7">
        <v>-8.3809989929200093</v>
      </c>
      <c r="S33" s="7">
        <v>1.3695014953609901</v>
      </c>
      <c r="T33" s="10" t="s">
        <v>19</v>
      </c>
      <c r="U33" s="7">
        <v>1.60900039672796</v>
      </c>
      <c r="V33" s="7">
        <v>-5.7005020141600102</v>
      </c>
      <c r="W33" s="7">
        <v>3.2329978942870001</v>
      </c>
      <c r="X33" s="7">
        <v>0.560997772216979</v>
      </c>
      <c r="Y33" s="7">
        <v>2.699501037598</v>
      </c>
    </row>
    <row r="34" spans="1:25" x14ac:dyDescent="0.25">
      <c r="A34" s="19" t="s">
        <v>119</v>
      </c>
      <c r="B34" s="7">
        <v>-27.074501144911999</v>
      </c>
      <c r="C34" s="7">
        <v>-2.07049271337999</v>
      </c>
      <c r="D34" s="7">
        <v>-2.4577781643889698</v>
      </c>
      <c r="E34" s="8">
        <v>-3.5324994608249698</v>
      </c>
      <c r="F34" s="7">
        <v>-21.533000564575101</v>
      </c>
      <c r="G34" s="7">
        <v>-1.7510002136225999</v>
      </c>
      <c r="H34" s="7">
        <v>-0.68849945068309604</v>
      </c>
      <c r="I34" s="7">
        <v>-1.12700080871561</v>
      </c>
      <c r="J34" s="7">
        <v>-24.791002655029999</v>
      </c>
      <c r="K34" s="7">
        <v>-1.62200317382899</v>
      </c>
      <c r="L34" s="7">
        <v>-1.679000854493</v>
      </c>
      <c r="M34" s="7">
        <v>-1.6150047302249799</v>
      </c>
      <c r="N34" s="7">
        <v>-28.292499542237</v>
      </c>
      <c r="O34" s="7">
        <v>-1.8875038146980201</v>
      </c>
      <c r="P34" s="7">
        <v>-1.8674995422380201</v>
      </c>
      <c r="Q34" s="7">
        <v>-3.9385017395020201</v>
      </c>
      <c r="R34" s="7">
        <v>-30.121997833251999</v>
      </c>
      <c r="S34" s="7">
        <v>-2.67349853515702</v>
      </c>
      <c r="T34" s="7">
        <v>-3.22899627685501</v>
      </c>
      <c r="U34" s="7">
        <v>-4.6479988098150198</v>
      </c>
      <c r="V34" s="7">
        <v>-30.333999633788999</v>
      </c>
      <c r="W34" s="7">
        <v>-3.3669982910159901</v>
      </c>
      <c r="X34" s="7">
        <v>-5.1859992980960197</v>
      </c>
      <c r="Y34" s="7">
        <v>-5.7139953613280197</v>
      </c>
    </row>
    <row r="35" spans="1:25" x14ac:dyDescent="0.25">
      <c r="A35" s="19" t="s">
        <v>120</v>
      </c>
      <c r="B35" s="7">
        <v>-18.172411601491</v>
      </c>
      <c r="C35" s="8">
        <v>-4.16040288979897</v>
      </c>
      <c r="D35" s="8">
        <v>-3.6187837512049699</v>
      </c>
      <c r="E35" s="8">
        <v>-4.8848076407209602</v>
      </c>
      <c r="F35" s="7">
        <v>-11.652000427246</v>
      </c>
      <c r="G35" s="8">
        <v>-4.4630004882809997</v>
      </c>
      <c r="H35" s="7">
        <v>-3.0980003356929902</v>
      </c>
      <c r="I35" s="7">
        <v>-2.4179992675780002</v>
      </c>
      <c r="J35" s="7">
        <v>-14.529001617432</v>
      </c>
      <c r="K35" s="8">
        <v>-3.6530021667489798</v>
      </c>
      <c r="L35" s="7">
        <v>-2.8569995880130001</v>
      </c>
      <c r="M35" s="7">
        <v>-1.90100021362298</v>
      </c>
      <c r="N35" s="7">
        <v>-18.289499664307002</v>
      </c>
      <c r="O35" s="8">
        <v>-3.1810035705570101</v>
      </c>
      <c r="P35" s="7">
        <v>-3.015499114991</v>
      </c>
      <c r="Q35" s="8">
        <v>-4.7595008850099996</v>
      </c>
      <c r="R35" s="7">
        <v>-21.740998840332001</v>
      </c>
      <c r="S35" s="8">
        <v>-4.0430000305180203</v>
      </c>
      <c r="T35" s="7">
        <v>-3.6354965209959902</v>
      </c>
      <c r="U35" s="8">
        <v>-6.2569992065429902</v>
      </c>
      <c r="V35" s="7">
        <v>-24.633497619629001</v>
      </c>
      <c r="W35" s="8">
        <v>-6.59999618530298</v>
      </c>
      <c r="X35" s="8">
        <v>-5.7469970703130002</v>
      </c>
      <c r="Y35" s="8">
        <v>-8.4134963989260108</v>
      </c>
    </row>
    <row r="36" spans="1:25" x14ac:dyDescent="0.25">
      <c r="A36" s="29" t="s">
        <v>36</v>
      </c>
      <c r="B36" s="30"/>
      <c r="C36" s="30"/>
      <c r="D36" s="30"/>
      <c r="E36" s="30"/>
      <c r="F36" s="30"/>
      <c r="G36" s="30"/>
      <c r="H36" s="30"/>
      <c r="I36" s="30"/>
      <c r="J36" s="30"/>
      <c r="K36" s="30"/>
      <c r="L36" s="30"/>
      <c r="M36" s="30"/>
      <c r="N36" s="30"/>
      <c r="O36" s="30"/>
      <c r="P36" s="30"/>
      <c r="Q36" s="30"/>
      <c r="R36" s="30"/>
      <c r="S36" s="30"/>
      <c r="T36" s="30"/>
      <c r="U36" s="30"/>
      <c r="V36" s="30"/>
      <c r="W36" s="30"/>
      <c r="X36" s="30"/>
      <c r="Y36" s="30"/>
    </row>
    <row r="37" spans="1:25" x14ac:dyDescent="0.25">
      <c r="A37" s="19" t="s">
        <v>121</v>
      </c>
      <c r="B37" s="10" t="s">
        <v>17</v>
      </c>
      <c r="C37" s="10" t="s">
        <v>17</v>
      </c>
      <c r="D37" s="10" t="s">
        <v>17</v>
      </c>
      <c r="E37" s="10" t="s">
        <v>17</v>
      </c>
      <c r="F37" s="10" t="s">
        <v>17</v>
      </c>
      <c r="G37" s="10" t="s">
        <v>17</v>
      </c>
      <c r="H37" s="10" t="s">
        <v>17</v>
      </c>
      <c r="I37" s="10" t="s">
        <v>17</v>
      </c>
      <c r="J37" s="10" t="s">
        <v>17</v>
      </c>
      <c r="K37" s="10" t="s">
        <v>17</v>
      </c>
      <c r="L37" s="10" t="s">
        <v>17</v>
      </c>
      <c r="M37" s="10" t="s">
        <v>17</v>
      </c>
      <c r="N37" s="10" t="s">
        <v>17</v>
      </c>
      <c r="O37" s="10" t="s">
        <v>17</v>
      </c>
      <c r="P37" s="10" t="s">
        <v>17</v>
      </c>
      <c r="Q37" s="10" t="s">
        <v>17</v>
      </c>
      <c r="R37" s="10" t="s">
        <v>17</v>
      </c>
      <c r="S37" s="10" t="s">
        <v>17</v>
      </c>
      <c r="T37" s="10" t="s">
        <v>17</v>
      </c>
      <c r="U37" s="10" t="s">
        <v>17</v>
      </c>
      <c r="V37" s="10" t="s">
        <v>17</v>
      </c>
      <c r="W37" s="10" t="s">
        <v>17</v>
      </c>
      <c r="X37" s="10" t="s">
        <v>17</v>
      </c>
      <c r="Y37" s="10" t="s">
        <v>17</v>
      </c>
    </row>
    <row r="38" spans="1:25" x14ac:dyDescent="0.25">
      <c r="A38" s="29" t="s">
        <v>40</v>
      </c>
      <c r="B38" s="30"/>
      <c r="C38" s="30"/>
      <c r="D38" s="30"/>
      <c r="E38" s="30"/>
      <c r="F38" s="30"/>
      <c r="G38" s="30"/>
      <c r="H38" s="30"/>
      <c r="I38" s="30"/>
      <c r="J38" s="30"/>
      <c r="K38" s="30"/>
      <c r="L38" s="30"/>
      <c r="M38" s="30"/>
      <c r="N38" s="30"/>
      <c r="O38" s="30"/>
      <c r="P38" s="30"/>
      <c r="Q38" s="30"/>
      <c r="R38" s="30"/>
      <c r="S38" s="30"/>
      <c r="T38" s="30"/>
      <c r="U38" s="30"/>
      <c r="V38" s="30"/>
      <c r="W38" s="30"/>
      <c r="X38" s="30"/>
      <c r="Y38" s="30"/>
    </row>
    <row r="39" spans="1:25" x14ac:dyDescent="0.25">
      <c r="A39" s="19" t="s">
        <v>122</v>
      </c>
      <c r="B39" s="7">
        <v>-8.3836581715539999</v>
      </c>
      <c r="C39" s="7">
        <v>3.472277539847</v>
      </c>
      <c r="D39" s="7">
        <v>9.2348852420699892</v>
      </c>
      <c r="E39" s="10" t="s">
        <v>17</v>
      </c>
      <c r="F39" s="7">
        <v>-5.2859992980956996</v>
      </c>
      <c r="G39" s="7">
        <v>3.5555004119876101</v>
      </c>
      <c r="H39" s="7">
        <v>10.002501296997</v>
      </c>
      <c r="I39" s="10" t="s">
        <v>17</v>
      </c>
      <c r="J39" s="7">
        <v>-7.2540008544919896</v>
      </c>
      <c r="K39" s="7">
        <v>2.9859989166259999</v>
      </c>
      <c r="L39" s="7">
        <v>8.9335006713870104</v>
      </c>
      <c r="M39" s="10" t="s">
        <v>17</v>
      </c>
      <c r="N39" s="7">
        <v>-10.320999908447</v>
      </c>
      <c r="O39" s="7">
        <v>1.92149963378898</v>
      </c>
      <c r="P39" s="7">
        <v>8.17500152587996</v>
      </c>
      <c r="Q39" s="10" t="s">
        <v>17</v>
      </c>
      <c r="R39" s="7">
        <v>-9.987998199462</v>
      </c>
      <c r="S39" s="7">
        <v>4.1260032653820202</v>
      </c>
      <c r="T39" s="7">
        <v>9.2705032348650001</v>
      </c>
      <c r="U39" s="10" t="s">
        <v>17</v>
      </c>
      <c r="V39" s="26">
        <v>-8.3659980773929892</v>
      </c>
      <c r="W39" s="7">
        <v>5.7455009460440198</v>
      </c>
      <c r="X39" s="7">
        <v>11.587501525879</v>
      </c>
      <c r="Y39" s="10" t="s">
        <v>17</v>
      </c>
    </row>
    <row r="40" spans="1:25" x14ac:dyDescent="0.25">
      <c r="A40" s="29" t="s">
        <v>43</v>
      </c>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x14ac:dyDescent="0.25">
      <c r="A41" s="19" t="s">
        <v>123</v>
      </c>
      <c r="B41" s="7">
        <v>-5.2557289131590004</v>
      </c>
      <c r="C41" s="10" t="s">
        <v>19</v>
      </c>
      <c r="D41" s="7">
        <v>1.70666948510299</v>
      </c>
      <c r="E41" s="10" t="s">
        <v>17</v>
      </c>
      <c r="F41" s="7">
        <v>-4.7774993896484004</v>
      </c>
      <c r="G41" s="7">
        <v>0.57949981689459695</v>
      </c>
      <c r="H41" s="7">
        <v>2.7525012969975902</v>
      </c>
      <c r="I41" s="10" t="s">
        <v>17</v>
      </c>
      <c r="J41" s="7">
        <v>-6.2264987945559902</v>
      </c>
      <c r="K41" s="10" t="s">
        <v>19</v>
      </c>
      <c r="L41" s="7">
        <v>1.91200103759699</v>
      </c>
      <c r="M41" s="10" t="s">
        <v>17</v>
      </c>
      <c r="N41" s="7">
        <v>-6.63599853515601</v>
      </c>
      <c r="O41" s="7">
        <v>-0.58400039672901005</v>
      </c>
      <c r="P41" s="7">
        <v>0.79850234985400403</v>
      </c>
      <c r="Q41" s="10" t="s">
        <v>17</v>
      </c>
      <c r="R41" s="7">
        <v>-5.0285018920899898</v>
      </c>
      <c r="S41" s="10" t="s">
        <v>19</v>
      </c>
      <c r="T41" s="7">
        <v>1.42050018310601</v>
      </c>
      <c r="U41" s="10" t="s">
        <v>17</v>
      </c>
      <c r="V41" s="26">
        <v>-2.7970008850099899</v>
      </c>
      <c r="W41" s="10" t="s">
        <v>19</v>
      </c>
      <c r="X41" s="7">
        <v>2.4649993896479998</v>
      </c>
      <c r="Y41" s="10" t="s">
        <v>17</v>
      </c>
    </row>
    <row r="42" spans="1:25" x14ac:dyDescent="0.25">
      <c r="A42" s="19" t="s">
        <v>124</v>
      </c>
      <c r="B42" s="26">
        <v>1.1326608816669901</v>
      </c>
      <c r="C42" s="10" t="s">
        <v>19</v>
      </c>
      <c r="D42" s="7">
        <v>3.3404197316239999</v>
      </c>
      <c r="E42" s="10" t="s">
        <v>17</v>
      </c>
      <c r="F42" s="26">
        <v>-3.2264999389649098</v>
      </c>
      <c r="G42" s="7">
        <v>0.77250022888209502</v>
      </c>
      <c r="H42" s="7">
        <v>2.88800125122108</v>
      </c>
      <c r="I42" s="10" t="s">
        <v>17</v>
      </c>
      <c r="J42" s="26">
        <v>-3.8805000305170001</v>
      </c>
      <c r="K42" s="7">
        <v>-1.2630001068100001</v>
      </c>
      <c r="L42" s="7">
        <v>1.8994983673100201</v>
      </c>
      <c r="M42" s="10" t="s">
        <v>17</v>
      </c>
      <c r="N42" s="26">
        <v>-0.77799911498999597</v>
      </c>
      <c r="O42" s="7">
        <v>-1.26100006103502</v>
      </c>
      <c r="P42" s="7">
        <v>2.0640007019050302</v>
      </c>
      <c r="Q42" s="10" t="s">
        <v>17</v>
      </c>
      <c r="R42" s="7">
        <v>4.6009963989260099</v>
      </c>
      <c r="S42" s="10" t="s">
        <v>19</v>
      </c>
      <c r="T42" s="7">
        <v>4.3459991455080198</v>
      </c>
      <c r="U42" s="10" t="s">
        <v>17</v>
      </c>
      <c r="V42" s="7">
        <v>9.7234985351559793</v>
      </c>
      <c r="W42" s="7">
        <v>2.3709983825679601</v>
      </c>
      <c r="X42" s="7">
        <v>6.1124992370599802</v>
      </c>
      <c r="Y42" s="10" t="s">
        <v>17</v>
      </c>
    </row>
    <row r="43" spans="1:25" x14ac:dyDescent="0.25">
      <c r="A43" s="19" t="s">
        <v>125</v>
      </c>
      <c r="B43" s="21" t="s">
        <v>115</v>
      </c>
      <c r="C43" s="7">
        <v>-1.3120256362530001</v>
      </c>
      <c r="D43" s="7">
        <v>3.66038353194</v>
      </c>
      <c r="E43" s="10" t="s">
        <v>17</v>
      </c>
      <c r="F43" s="26">
        <v>-3.1554996490479001</v>
      </c>
      <c r="G43" s="7">
        <v>1.5090000152591001</v>
      </c>
      <c r="H43" s="7">
        <v>4.7030010223390901</v>
      </c>
      <c r="I43" s="10" t="s">
        <v>17</v>
      </c>
      <c r="J43" s="26">
        <v>-3.5119991302489999</v>
      </c>
      <c r="K43" s="10" t="s">
        <v>19</v>
      </c>
      <c r="L43" s="7">
        <v>2.6660003662100098</v>
      </c>
      <c r="M43" s="10" t="s">
        <v>17</v>
      </c>
      <c r="N43" s="26">
        <v>-2.86249771118199</v>
      </c>
      <c r="O43" s="7">
        <v>-2.9279983520519899</v>
      </c>
      <c r="P43" s="7">
        <v>1.08450088501002</v>
      </c>
      <c r="Q43" s="10" t="s">
        <v>17</v>
      </c>
      <c r="R43" s="26">
        <v>2.1529968261720001</v>
      </c>
      <c r="S43" s="7">
        <v>-2.29700012207002</v>
      </c>
      <c r="T43" s="7">
        <v>3.950498199463</v>
      </c>
      <c r="U43" s="10" t="s">
        <v>17</v>
      </c>
      <c r="V43" s="7">
        <v>6.2929985046380104</v>
      </c>
      <c r="W43" s="7">
        <v>-1.68550109863401</v>
      </c>
      <c r="X43" s="7">
        <v>5.9849990844710099</v>
      </c>
      <c r="Y43" s="10" t="s">
        <v>17</v>
      </c>
    </row>
    <row r="44" spans="1:25" x14ac:dyDescent="0.25">
      <c r="A44" s="19" t="s">
        <v>126</v>
      </c>
      <c r="B44" s="7">
        <v>6.3883897948259998</v>
      </c>
      <c r="C44" s="10" t="s">
        <v>19</v>
      </c>
      <c r="D44" s="7">
        <v>1.6337502465210001</v>
      </c>
      <c r="E44" s="10" t="s">
        <v>17</v>
      </c>
      <c r="F44" s="26">
        <v>1.5509994506834901</v>
      </c>
      <c r="G44" s="10" t="s">
        <v>19</v>
      </c>
      <c r="H44" s="10" t="s">
        <v>19</v>
      </c>
      <c r="I44" s="10" t="s">
        <v>17</v>
      </c>
      <c r="J44" s="26">
        <v>2.3459987640389999</v>
      </c>
      <c r="K44" s="7">
        <v>-1.1445011138900201</v>
      </c>
      <c r="L44" s="10" t="s">
        <v>19</v>
      </c>
      <c r="M44" s="10" t="s">
        <v>17</v>
      </c>
      <c r="N44" s="7">
        <v>5.8579994201660099</v>
      </c>
      <c r="O44" s="7">
        <v>-0.67699966430601</v>
      </c>
      <c r="P44" s="7">
        <v>1.2654983520510299</v>
      </c>
      <c r="Q44" s="10" t="s">
        <v>17</v>
      </c>
      <c r="R44" s="7">
        <v>9.6294982910160094</v>
      </c>
      <c r="S44" s="10" t="s">
        <v>19</v>
      </c>
      <c r="T44" s="7">
        <v>2.925498962402</v>
      </c>
      <c r="U44" s="10" t="s">
        <v>17</v>
      </c>
      <c r="V44" s="7">
        <v>12.520499420166001</v>
      </c>
      <c r="W44" s="7">
        <v>1.9720008850099799</v>
      </c>
      <c r="X44" s="7">
        <v>3.64749984741198</v>
      </c>
      <c r="Y44" s="10" t="s">
        <v>17</v>
      </c>
    </row>
    <row r="45" spans="1:25" x14ac:dyDescent="0.25">
      <c r="A45" s="19" t="s">
        <v>127</v>
      </c>
      <c r="B45" s="7">
        <v>4.8695641632940001</v>
      </c>
      <c r="C45" s="7">
        <v>-1.253191693292</v>
      </c>
      <c r="D45" s="7">
        <v>1.95371404683701</v>
      </c>
      <c r="E45" s="10" t="s">
        <v>17</v>
      </c>
      <c r="F45" s="26">
        <v>1.6219997406005</v>
      </c>
      <c r="G45" s="7">
        <v>0.92950019836450803</v>
      </c>
      <c r="H45" s="7">
        <v>1.9504997253415</v>
      </c>
      <c r="I45" s="10" t="s">
        <v>17</v>
      </c>
      <c r="J45" s="26">
        <v>2.7144996643070001</v>
      </c>
      <c r="K45" s="10" t="s">
        <v>19</v>
      </c>
      <c r="L45" s="7">
        <v>0.75399932861301999</v>
      </c>
      <c r="M45" s="10" t="s">
        <v>17</v>
      </c>
      <c r="N45" s="26">
        <v>3.77350082397402</v>
      </c>
      <c r="O45" s="7">
        <v>-2.3439979553229802</v>
      </c>
      <c r="P45" s="10" t="s">
        <v>19</v>
      </c>
      <c r="Q45" s="10" t="s">
        <v>17</v>
      </c>
      <c r="R45" s="7">
        <v>7.1814987182619898</v>
      </c>
      <c r="S45" s="7">
        <v>-2.1230003356930101</v>
      </c>
      <c r="T45" s="7">
        <v>2.5299980163569802</v>
      </c>
      <c r="U45" s="10" t="s">
        <v>17</v>
      </c>
      <c r="V45" s="7">
        <v>9.0899993896479998</v>
      </c>
      <c r="W45" s="7">
        <v>-2.08449859619199</v>
      </c>
      <c r="X45" s="7">
        <v>3.5199996948230101</v>
      </c>
      <c r="Y45" s="10" t="s">
        <v>17</v>
      </c>
    </row>
    <row r="46" spans="1:25" x14ac:dyDescent="0.25">
      <c r="A46" s="19" t="s">
        <v>128</v>
      </c>
      <c r="B46" s="26">
        <v>-1.5188256315319999</v>
      </c>
      <c r="C46" s="7">
        <v>-1.1613564742239899</v>
      </c>
      <c r="D46" s="10" t="s">
        <v>19</v>
      </c>
      <c r="E46" s="10" t="s">
        <v>17</v>
      </c>
      <c r="F46" s="21" t="s">
        <v>115</v>
      </c>
      <c r="G46" s="7">
        <v>0.73649978637700997</v>
      </c>
      <c r="H46" s="7">
        <v>1.8149997711180099</v>
      </c>
      <c r="I46" s="10" t="s">
        <v>17</v>
      </c>
      <c r="J46" s="21" t="s">
        <v>115</v>
      </c>
      <c r="K46" s="7">
        <v>0.80300064086800704</v>
      </c>
      <c r="L46" s="7">
        <v>0.76650199889999704</v>
      </c>
      <c r="M46" s="10" t="s">
        <v>17</v>
      </c>
      <c r="N46" s="26">
        <v>-2.08449859619199</v>
      </c>
      <c r="O46" s="7">
        <v>-1.6669982910169701</v>
      </c>
      <c r="P46" s="7">
        <v>-0.97949981689501397</v>
      </c>
      <c r="Q46" s="10" t="s">
        <v>17</v>
      </c>
      <c r="R46" s="26">
        <v>-2.4479995727540098</v>
      </c>
      <c r="S46" s="7">
        <v>-1.8139984130860101</v>
      </c>
      <c r="T46" s="10" t="s">
        <v>19</v>
      </c>
      <c r="U46" s="10" t="s">
        <v>17</v>
      </c>
      <c r="V46" s="26">
        <v>-3.43050003051798</v>
      </c>
      <c r="W46" s="7">
        <v>-4.0564994812019703</v>
      </c>
      <c r="X46" s="10" t="s">
        <v>19</v>
      </c>
      <c r="Y46" s="10" t="s">
        <v>17</v>
      </c>
    </row>
    <row r="47" spans="1:25" x14ac:dyDescent="0.25">
      <c r="A47" s="29" t="s">
        <v>48</v>
      </c>
      <c r="B47" s="30"/>
      <c r="C47" s="30"/>
      <c r="D47" s="30"/>
      <c r="E47" s="30"/>
      <c r="F47" s="30"/>
      <c r="G47" s="30"/>
      <c r="H47" s="30"/>
      <c r="I47" s="30"/>
      <c r="J47" s="30"/>
      <c r="K47" s="30"/>
      <c r="L47" s="30"/>
      <c r="M47" s="30"/>
      <c r="N47" s="30"/>
      <c r="O47" s="30"/>
      <c r="P47" s="30"/>
      <c r="Q47" s="30"/>
      <c r="R47" s="30"/>
      <c r="S47" s="30"/>
      <c r="T47" s="30"/>
      <c r="U47" s="30"/>
      <c r="V47" s="30"/>
      <c r="W47" s="30"/>
      <c r="X47" s="30"/>
      <c r="Y47" s="30"/>
    </row>
    <row r="48" spans="1:25" x14ac:dyDescent="0.25">
      <c r="A48" s="19" t="s">
        <v>129</v>
      </c>
      <c r="B48" s="21" t="s">
        <v>115</v>
      </c>
      <c r="C48" s="10" t="s">
        <v>19</v>
      </c>
      <c r="D48" s="7">
        <v>1.08472056926303</v>
      </c>
      <c r="E48" s="8">
        <v>5.5616234151630399</v>
      </c>
      <c r="F48" s="26">
        <v>-3.2869991302493</v>
      </c>
      <c r="G48" s="7">
        <v>-1.2944992065432901</v>
      </c>
      <c r="H48" s="7">
        <v>1.2885013580317</v>
      </c>
      <c r="I48" s="7">
        <v>5.7610004425047103</v>
      </c>
      <c r="J48" s="26">
        <v>-2.9540000915519999</v>
      </c>
      <c r="K48" s="7">
        <v>-1.70149993896401</v>
      </c>
      <c r="L48" s="7">
        <v>-0.68799896240101099</v>
      </c>
      <c r="M48" s="7">
        <v>3.4460044860849899</v>
      </c>
      <c r="N48" s="26">
        <v>-1.388498687744</v>
      </c>
      <c r="O48" s="7">
        <v>-1.599000549316</v>
      </c>
      <c r="P48" s="7">
        <v>-0.96299667358400098</v>
      </c>
      <c r="Q48" s="7">
        <v>4.3635002136229799</v>
      </c>
      <c r="R48" s="26">
        <v>1.99499816894499</v>
      </c>
      <c r="S48" s="10" t="s">
        <v>19</v>
      </c>
      <c r="T48" s="7">
        <v>1.2894981384269799</v>
      </c>
      <c r="U48" s="7">
        <v>6.0629974365230099</v>
      </c>
      <c r="V48" s="26">
        <v>5.7805007934570103</v>
      </c>
      <c r="W48" s="7">
        <v>3.7889999389639999</v>
      </c>
      <c r="X48" s="7">
        <v>4.2255004882810301</v>
      </c>
      <c r="Y48" s="8">
        <v>8.6824996948250295</v>
      </c>
    </row>
    <row r="49" spans="1:25" x14ac:dyDescent="0.25">
      <c r="A49" s="19" t="s">
        <v>130</v>
      </c>
      <c r="B49" s="7">
        <v>7.5337702019820103</v>
      </c>
      <c r="C49" s="7">
        <v>0.55884055648803599</v>
      </c>
      <c r="D49" s="10" t="s">
        <v>19</v>
      </c>
      <c r="E49" s="7">
        <v>2.3615039086390102</v>
      </c>
      <c r="F49" s="26">
        <v>2.17449951171879</v>
      </c>
      <c r="G49" s="10" t="s">
        <v>19</v>
      </c>
      <c r="H49" s="10" t="s">
        <v>19</v>
      </c>
      <c r="I49" s="7">
        <v>-0.98949890136719898</v>
      </c>
      <c r="J49" s="7">
        <v>4.4244987487799996</v>
      </c>
      <c r="K49" s="7">
        <v>-0.55100173950100395</v>
      </c>
      <c r="L49" s="7">
        <v>-2.3055011749259902</v>
      </c>
      <c r="M49" s="7">
        <v>-1.3714988708490099</v>
      </c>
      <c r="N49" s="7">
        <v>7.9185005187989903</v>
      </c>
      <c r="O49" s="7">
        <v>-0.56400299072200299</v>
      </c>
      <c r="P49" s="7">
        <v>-1.5114982604980001</v>
      </c>
      <c r="Q49" s="7">
        <v>1.54849929809598</v>
      </c>
      <c r="R49" s="7">
        <v>10.80599822998</v>
      </c>
      <c r="S49" s="7">
        <v>0.93749694824200003</v>
      </c>
      <c r="T49" s="10" t="s">
        <v>19</v>
      </c>
      <c r="U49" s="7">
        <v>5.2259963989249902</v>
      </c>
      <c r="V49" s="7">
        <v>12.095001220703001</v>
      </c>
      <c r="W49" s="7">
        <v>4.2794998168939999</v>
      </c>
      <c r="X49" s="7">
        <v>1.0145011901860199</v>
      </c>
      <c r="Y49" s="7">
        <v>7.4170013427740296</v>
      </c>
    </row>
    <row r="50" spans="1:25" x14ac:dyDescent="0.25">
      <c r="A50" s="19" t="s">
        <v>131</v>
      </c>
      <c r="B50" s="26">
        <v>3.67692526627502</v>
      </c>
      <c r="C50" s="10" t="s">
        <v>19</v>
      </c>
      <c r="D50" s="7">
        <v>-3.4889474382079602</v>
      </c>
      <c r="E50" s="7">
        <v>1.0373260595010301</v>
      </c>
      <c r="F50" s="21" t="s">
        <v>115</v>
      </c>
      <c r="G50" s="7">
        <v>-0.51100082397529401</v>
      </c>
      <c r="H50" s="7">
        <v>-2.7884990692143101</v>
      </c>
      <c r="I50" s="7">
        <v>-4.3404972076413104</v>
      </c>
      <c r="J50" s="26">
        <v>1.5210002899170001</v>
      </c>
      <c r="K50" s="7">
        <v>-0.57399940490800805</v>
      </c>
      <c r="L50" s="7">
        <v>-5.4174991607659999</v>
      </c>
      <c r="M50" s="7">
        <v>-3.6369983673089998</v>
      </c>
      <c r="N50" s="26">
        <v>3.94650039672899</v>
      </c>
      <c r="O50" s="7">
        <v>-0.53449935912999502</v>
      </c>
      <c r="P50" s="7">
        <v>-4.9379966735840002</v>
      </c>
      <c r="Q50" s="7">
        <v>1.66850051879999</v>
      </c>
      <c r="R50" s="26">
        <v>5.8289993286130102</v>
      </c>
      <c r="S50" s="10" t="s">
        <v>19</v>
      </c>
      <c r="T50" s="7">
        <v>-3.1715011596679998</v>
      </c>
      <c r="U50" s="7">
        <v>3.85899810791003</v>
      </c>
      <c r="V50" s="26">
        <v>7.0179992675780101</v>
      </c>
      <c r="W50" s="7">
        <v>4.09149856567399</v>
      </c>
      <c r="X50" s="7">
        <v>-1.6909996032719901</v>
      </c>
      <c r="Y50" s="7">
        <v>7.88800048828102</v>
      </c>
    </row>
    <row r="51" spans="1:25" x14ac:dyDescent="0.25">
      <c r="A51" s="19" t="s">
        <v>132</v>
      </c>
      <c r="B51" s="7">
        <v>7.6207697696409902</v>
      </c>
      <c r="C51" s="7">
        <v>1.0065387835570001</v>
      </c>
      <c r="D51" s="7">
        <v>-1.39342915835002</v>
      </c>
      <c r="E51" s="7">
        <v>-3.2001195065240302</v>
      </c>
      <c r="F51" s="26">
        <v>5.46149864196809</v>
      </c>
      <c r="G51" s="7">
        <v>0.95449867248508702</v>
      </c>
      <c r="H51" s="7">
        <v>-1.0295013427729001</v>
      </c>
      <c r="I51" s="7">
        <v>-6.7504993438719101</v>
      </c>
      <c r="J51" s="7">
        <v>7.378498840332</v>
      </c>
      <c r="K51" s="7">
        <v>1.1504981994629999</v>
      </c>
      <c r="L51" s="7">
        <v>-1.6175022125249801</v>
      </c>
      <c r="M51" s="7">
        <v>-4.817503356934</v>
      </c>
      <c r="N51" s="7">
        <v>9.3069992065430007</v>
      </c>
      <c r="O51" s="7">
        <v>1.0349975585940001</v>
      </c>
      <c r="P51" s="7">
        <v>-0.54850158691399997</v>
      </c>
      <c r="Q51" s="7">
        <v>-2.8150009155270102</v>
      </c>
      <c r="R51" s="7">
        <v>8.8110000610349992</v>
      </c>
      <c r="S51" s="7">
        <v>1.0879966735840001</v>
      </c>
      <c r="T51" s="7">
        <v>-1.2949996948239899</v>
      </c>
      <c r="U51" s="7">
        <v>-0.83700103759801403</v>
      </c>
      <c r="V51" s="7">
        <v>6.3145004272460001</v>
      </c>
      <c r="W51" s="10" t="s">
        <v>19</v>
      </c>
      <c r="X51" s="7">
        <v>-3.210999298095</v>
      </c>
      <c r="Y51" s="7">
        <v>-1.2654983520509999</v>
      </c>
    </row>
    <row r="52" spans="1:25" x14ac:dyDescent="0.25">
      <c r="A52" s="19" t="s">
        <v>133</v>
      </c>
      <c r="B52" s="7">
        <v>3.7639248339339999</v>
      </c>
      <c r="C52" s="7">
        <v>0.75780676767701005</v>
      </c>
      <c r="D52" s="7">
        <v>-4.5736680074709897</v>
      </c>
      <c r="E52" s="7">
        <v>-4.5242973556620099</v>
      </c>
      <c r="F52" s="26">
        <v>3.6984992980959999</v>
      </c>
      <c r="G52" s="7">
        <v>0.78349838256799798</v>
      </c>
      <c r="H52" s="7">
        <v>-4.0770004272460101</v>
      </c>
      <c r="I52" s="8">
        <v>-10.101497650145999</v>
      </c>
      <c r="J52" s="7">
        <v>4.475000381469</v>
      </c>
      <c r="K52" s="7">
        <v>1.127500534056</v>
      </c>
      <c r="L52" s="7">
        <v>-4.72950019836499</v>
      </c>
      <c r="M52" s="8">
        <v>-7.0830028533939897</v>
      </c>
      <c r="N52" s="7">
        <v>5.334999084473</v>
      </c>
      <c r="O52" s="7">
        <v>1.06450119018601</v>
      </c>
      <c r="P52" s="7">
        <v>-3.9749999999999899</v>
      </c>
      <c r="Q52" s="7">
        <v>-2.6949996948230002</v>
      </c>
      <c r="R52" s="26">
        <v>3.8340011596680199</v>
      </c>
      <c r="S52" s="10" t="s">
        <v>19</v>
      </c>
      <c r="T52" s="7">
        <v>-4.46099929809498</v>
      </c>
      <c r="U52" s="7">
        <v>-2.20399932861298</v>
      </c>
      <c r="V52" s="26">
        <v>1.237498474121</v>
      </c>
      <c r="W52" s="10" t="s">
        <v>19</v>
      </c>
      <c r="X52" s="7">
        <v>-5.9165000915530204</v>
      </c>
      <c r="Y52" s="7">
        <v>-0.79449920654400297</v>
      </c>
    </row>
    <row r="53" spans="1:25" x14ac:dyDescent="0.25">
      <c r="A53" s="19" t="s">
        <v>134</v>
      </c>
      <c r="B53" s="7">
        <v>-3.8568449357069898</v>
      </c>
      <c r="C53" s="10" t="s">
        <v>19</v>
      </c>
      <c r="D53" s="7">
        <v>-3.1802388491209701</v>
      </c>
      <c r="E53" s="7">
        <v>-1.3241778491379801</v>
      </c>
      <c r="F53" s="26">
        <v>-1.7629993438721001</v>
      </c>
      <c r="G53" s="10" t="s">
        <v>19</v>
      </c>
      <c r="H53" s="7">
        <v>-3.0474990844730998</v>
      </c>
      <c r="I53" s="7">
        <v>-3.3509983062741102</v>
      </c>
      <c r="J53" s="7">
        <v>-2.903498458863</v>
      </c>
      <c r="K53" s="10" t="s">
        <v>19</v>
      </c>
      <c r="L53" s="7">
        <v>-3.1119979858400102</v>
      </c>
      <c r="M53" s="7">
        <v>-2.2654994964599999</v>
      </c>
      <c r="N53" s="7">
        <v>-3.9720001220699999</v>
      </c>
      <c r="O53" s="10" t="s">
        <v>19</v>
      </c>
      <c r="P53" s="7">
        <v>-3.4264984130859899</v>
      </c>
      <c r="Q53" s="10" t="s">
        <v>19</v>
      </c>
      <c r="R53" s="7">
        <v>-4.9769989013669802</v>
      </c>
      <c r="S53" s="7">
        <v>-0.76099700927699099</v>
      </c>
      <c r="T53" s="7">
        <v>-3.1659996032709898</v>
      </c>
      <c r="U53" s="7">
        <v>-1.3669982910149701</v>
      </c>
      <c r="V53" s="26">
        <v>-5.0770019531250101</v>
      </c>
      <c r="W53" s="10" t="s">
        <v>19</v>
      </c>
      <c r="X53" s="7">
        <v>-2.7055007934580102</v>
      </c>
      <c r="Y53" s="10" t="s">
        <v>19</v>
      </c>
    </row>
    <row r="54" spans="1:25" x14ac:dyDescent="0.25">
      <c r="A54" s="29" t="s">
        <v>53</v>
      </c>
      <c r="B54" s="30"/>
      <c r="C54" s="30"/>
      <c r="D54" s="30"/>
      <c r="E54" s="30"/>
      <c r="F54" s="30"/>
      <c r="G54" s="30"/>
      <c r="H54" s="30"/>
      <c r="I54" s="30"/>
      <c r="J54" s="30"/>
      <c r="K54" s="30"/>
      <c r="L54" s="30"/>
      <c r="M54" s="30"/>
      <c r="N54" s="30"/>
      <c r="O54" s="30"/>
      <c r="P54" s="30"/>
      <c r="Q54" s="30"/>
      <c r="R54" s="30"/>
      <c r="S54" s="30"/>
      <c r="T54" s="30"/>
      <c r="U54" s="30"/>
      <c r="V54" s="30"/>
      <c r="W54" s="30"/>
      <c r="X54" s="30"/>
      <c r="Y54" s="30"/>
    </row>
    <row r="55" spans="1:25" x14ac:dyDescent="0.25">
      <c r="A55" s="19" t="s">
        <v>135</v>
      </c>
      <c r="B55" s="7">
        <v>-30.794585921555001</v>
      </c>
      <c r="C55" s="8">
        <v>3.74905109103099</v>
      </c>
      <c r="D55" s="8">
        <v>6.24820869374099</v>
      </c>
      <c r="E55" s="8">
        <v>8.1579443461899892</v>
      </c>
      <c r="F55" s="7">
        <v>-27.318999481200802</v>
      </c>
      <c r="G55" s="8">
        <v>5.2030002594000004</v>
      </c>
      <c r="H55" s="8">
        <v>9.6865013122564996</v>
      </c>
      <c r="I55" s="7">
        <v>7.4329994201662002</v>
      </c>
      <c r="J55" s="7">
        <v>-30.433498382568601</v>
      </c>
      <c r="K55" s="8">
        <v>4.2965015411380003</v>
      </c>
      <c r="L55" s="8">
        <v>6.9720024108884102</v>
      </c>
      <c r="M55" s="8">
        <v>7.6385032653807103</v>
      </c>
      <c r="N55" s="7">
        <v>-34.327000808716001</v>
      </c>
      <c r="O55" s="7">
        <v>2.9480014801020098</v>
      </c>
      <c r="P55" s="7">
        <v>5.0784992218020202</v>
      </c>
      <c r="Q55" s="8">
        <v>7.8169994354250001</v>
      </c>
      <c r="R55" s="7">
        <v>-33.542498779296999</v>
      </c>
      <c r="S55" s="7">
        <v>3.4810012817380001</v>
      </c>
      <c r="T55" s="7">
        <v>5.1450004577640103</v>
      </c>
      <c r="U55" s="8">
        <v>9.5714996337899798</v>
      </c>
      <c r="V55" s="7">
        <v>-28.540499877929999</v>
      </c>
      <c r="W55" s="7">
        <v>3.0420013427729802</v>
      </c>
      <c r="X55" s="7">
        <v>5.3634994506829798</v>
      </c>
      <c r="Y55" s="7">
        <v>10.719497680664</v>
      </c>
    </row>
    <row r="56" spans="1:25" x14ac:dyDescent="0.25">
      <c r="A56" s="29" t="s">
        <v>56</v>
      </c>
      <c r="B56" s="30"/>
      <c r="C56" s="30"/>
      <c r="D56" s="30"/>
      <c r="E56" s="30"/>
      <c r="F56" s="30"/>
      <c r="G56" s="30"/>
      <c r="H56" s="30"/>
      <c r="I56" s="30"/>
      <c r="J56" s="30"/>
      <c r="K56" s="30"/>
      <c r="L56" s="30"/>
      <c r="M56" s="30"/>
      <c r="N56" s="30"/>
      <c r="O56" s="30"/>
      <c r="P56" s="30"/>
      <c r="Q56" s="30"/>
      <c r="R56" s="30"/>
      <c r="S56" s="30"/>
      <c r="T56" s="30"/>
      <c r="U56" s="30"/>
      <c r="V56" s="30"/>
      <c r="W56" s="30"/>
      <c r="X56" s="30"/>
      <c r="Y56" s="30"/>
    </row>
    <row r="57" spans="1:25" x14ac:dyDescent="0.25">
      <c r="A57" s="20" t="s">
        <v>136</v>
      </c>
      <c r="B57" s="13">
        <v>-37.546581892458001</v>
      </c>
      <c r="C57" s="13">
        <v>3.424046076087</v>
      </c>
      <c r="D57" s="25" t="s">
        <v>19</v>
      </c>
      <c r="E57" s="12">
        <v>-6.7044439658820103</v>
      </c>
      <c r="F57" s="13">
        <v>-26.448999404907401</v>
      </c>
      <c r="G57" s="12">
        <v>7.0270004272462101</v>
      </c>
      <c r="H57" s="12">
        <v>9.5064994812014998</v>
      </c>
      <c r="I57" s="13">
        <v>-1.1510013580328899</v>
      </c>
      <c r="J57" s="13">
        <v>-31.2930000305176</v>
      </c>
      <c r="K57" s="12">
        <v>6.2024997711178003</v>
      </c>
      <c r="L57" s="13">
        <v>5.5320007324218201</v>
      </c>
      <c r="M57" s="13">
        <v>-1.91500015258809</v>
      </c>
      <c r="N57" s="13">
        <v>-38.676997756958002</v>
      </c>
      <c r="O57" s="13">
        <v>4.173503112793</v>
      </c>
      <c r="P57" s="13">
        <v>0.81950340270996902</v>
      </c>
      <c r="Q57" s="13">
        <v>-6.08699684143002</v>
      </c>
      <c r="R57" s="13">
        <v>-44.632500457763001</v>
      </c>
      <c r="S57" s="13">
        <v>2.292498016358</v>
      </c>
      <c r="T57" s="13">
        <v>-4.0635009765620103</v>
      </c>
      <c r="U57" s="12">
        <v>-11.896495819090999</v>
      </c>
      <c r="V57" s="13">
        <v>-47.66499710083</v>
      </c>
      <c r="W57" s="13">
        <v>-0.82399978637701599</v>
      </c>
      <c r="X57" s="12">
        <v>-13.150497436523001</v>
      </c>
      <c r="Y57" s="12">
        <v>-13.482996368407999</v>
      </c>
    </row>
    <row r="58" spans="1:25" x14ac:dyDescent="0.25">
      <c r="A58" s="14" t="s">
        <v>59</v>
      </c>
    </row>
    <row r="59" spans="1:25" x14ac:dyDescent="0.25">
      <c r="A59" s="15" t="s">
        <v>60</v>
      </c>
    </row>
    <row r="60" spans="1:25" x14ac:dyDescent="0.25">
      <c r="A60" s="15" t="s">
        <v>89</v>
      </c>
    </row>
    <row r="61" spans="1:25" x14ac:dyDescent="0.25">
      <c r="A61" s="15" t="s">
        <v>137</v>
      </c>
    </row>
    <row r="62" spans="1:25" x14ac:dyDescent="0.25">
      <c r="A62" s="15" t="s">
        <v>138</v>
      </c>
    </row>
    <row r="63" spans="1:25" x14ac:dyDescent="0.25">
      <c r="A63" s="15" t="s">
        <v>64</v>
      </c>
    </row>
  </sheetData>
  <mergeCells count="17">
    <mergeCell ref="A54:Y54"/>
    <mergeCell ref="A47:Y47"/>
    <mergeCell ref="A36:Y36"/>
    <mergeCell ref="A56:Y56"/>
    <mergeCell ref="A23:Y23"/>
    <mergeCell ref="A40:Y40"/>
    <mergeCell ref="A29:Y29"/>
    <mergeCell ref="A5:A6"/>
    <mergeCell ref="A7:Y7"/>
    <mergeCell ref="A25:Y25"/>
    <mergeCell ref="N5:Q5"/>
    <mergeCell ref="A38:Y38"/>
    <mergeCell ref="R5:U5"/>
    <mergeCell ref="B5:E5"/>
    <mergeCell ref="F5:I5"/>
    <mergeCell ref="J5:M5"/>
    <mergeCell ref="V5:Y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56"/>
  <sheetViews>
    <sheetView workbookViewId="0"/>
  </sheetViews>
  <sheetFormatPr defaultRowHeight="15" x14ac:dyDescent="0.25"/>
  <cols>
    <col min="1" max="1" width="44" customWidth="1"/>
    <col min="2" max="21" width="14" customWidth="1"/>
  </cols>
  <sheetData>
    <row r="1" spans="1:21" ht="22.5" x14ac:dyDescent="0.3">
      <c r="A1" s="2" t="s">
        <v>9</v>
      </c>
    </row>
    <row r="2" spans="1:21" x14ac:dyDescent="0.25">
      <c r="A2" s="3" t="s">
        <v>10</v>
      </c>
    </row>
    <row r="4" spans="1:21" x14ac:dyDescent="0.25">
      <c r="A4" s="3" t="s">
        <v>8</v>
      </c>
    </row>
    <row r="5" spans="1:21" x14ac:dyDescent="0.25">
      <c r="A5" s="27" t="s">
        <v>84</v>
      </c>
      <c r="B5" s="31" t="s">
        <v>65</v>
      </c>
      <c r="C5" s="32"/>
      <c r="D5" s="32"/>
      <c r="E5" s="32"/>
      <c r="F5" s="31" t="s">
        <v>80</v>
      </c>
      <c r="G5" s="32"/>
      <c r="H5" s="32"/>
      <c r="I5" s="32"/>
      <c r="J5" s="31" t="s">
        <v>81</v>
      </c>
      <c r="K5" s="32"/>
      <c r="L5" s="32"/>
      <c r="M5" s="32"/>
      <c r="N5" s="31" t="s">
        <v>82</v>
      </c>
      <c r="O5" s="32"/>
      <c r="P5" s="32"/>
      <c r="Q5" s="32"/>
      <c r="R5" s="31" t="s">
        <v>83</v>
      </c>
      <c r="S5" s="32"/>
      <c r="T5" s="32"/>
      <c r="U5" s="32"/>
    </row>
    <row r="6" spans="1:21" ht="29.45" customHeight="1" x14ac:dyDescent="0.25">
      <c r="A6" s="28"/>
      <c r="B6" s="23" t="s">
        <v>90</v>
      </c>
      <c r="C6" s="23" t="s">
        <v>86</v>
      </c>
      <c r="D6" s="23" t="s">
        <v>87</v>
      </c>
      <c r="E6" s="23" t="s">
        <v>88</v>
      </c>
      <c r="F6" s="23" t="s">
        <v>90</v>
      </c>
      <c r="G6" s="23" t="s">
        <v>86</v>
      </c>
      <c r="H6" s="23" t="s">
        <v>87</v>
      </c>
      <c r="I6" s="23" t="s">
        <v>88</v>
      </c>
      <c r="J6" s="23" t="s">
        <v>90</v>
      </c>
      <c r="K6" s="23" t="s">
        <v>86</v>
      </c>
      <c r="L6" s="23" t="s">
        <v>87</v>
      </c>
      <c r="M6" s="23" t="s">
        <v>88</v>
      </c>
      <c r="N6" s="23" t="s">
        <v>90</v>
      </c>
      <c r="O6" s="23" t="s">
        <v>86</v>
      </c>
      <c r="P6" s="23" t="s">
        <v>87</v>
      </c>
      <c r="Q6" s="23" t="s">
        <v>88</v>
      </c>
      <c r="R6" s="23" t="s">
        <v>90</v>
      </c>
      <c r="S6" s="23" t="s">
        <v>86</v>
      </c>
      <c r="T6" s="23" t="s">
        <v>87</v>
      </c>
      <c r="U6" s="23" t="s">
        <v>88</v>
      </c>
    </row>
    <row r="7" spans="1:21" x14ac:dyDescent="0.25">
      <c r="A7" s="16" t="s">
        <v>71</v>
      </c>
      <c r="B7" s="18">
        <v>146.94708804435999</v>
      </c>
      <c r="C7" s="17">
        <v>-3.3365349410370002</v>
      </c>
      <c r="D7" s="17">
        <v>-4.5764990999930104</v>
      </c>
      <c r="E7" s="17">
        <v>-3.05312576145201</v>
      </c>
      <c r="F7" s="18">
        <v>142.48294969667899</v>
      </c>
      <c r="G7" s="17">
        <v>-2.0128201642670298</v>
      </c>
      <c r="H7" s="17">
        <v>-4.5016779816950203</v>
      </c>
      <c r="I7" s="17">
        <v>-7.5175537579960103</v>
      </c>
      <c r="J7" s="18">
        <v>145.781292393977</v>
      </c>
      <c r="K7" s="17">
        <v>-3.5495169812739999</v>
      </c>
      <c r="L7" s="17">
        <v>-5.7639456082410199</v>
      </c>
      <c r="M7" s="17">
        <v>-4.2188277912910097</v>
      </c>
      <c r="N7" s="18">
        <v>149.11967747835001</v>
      </c>
      <c r="O7" s="18">
        <v>-0.94527272975599896</v>
      </c>
      <c r="P7" s="18">
        <v>-1.5751223862729899</v>
      </c>
      <c r="Q7" s="18">
        <v>-0.88082922639398498</v>
      </c>
      <c r="R7" s="18">
        <v>147.66997234263599</v>
      </c>
      <c r="S7" s="17">
        <v>-5.2402027631290196</v>
      </c>
      <c r="T7" s="17">
        <v>-5.7239037440620004</v>
      </c>
      <c r="U7" s="17">
        <v>-2.3300092184970298</v>
      </c>
    </row>
    <row r="8" spans="1:21" x14ac:dyDescent="0.25">
      <c r="A8" s="29" t="s">
        <v>13</v>
      </c>
      <c r="B8" s="30"/>
      <c r="C8" s="30"/>
      <c r="D8" s="30"/>
      <c r="E8" s="30"/>
      <c r="F8" s="30"/>
      <c r="G8" s="30"/>
      <c r="H8" s="30"/>
      <c r="I8" s="30"/>
      <c r="J8" s="30"/>
      <c r="K8" s="30"/>
      <c r="L8" s="30"/>
      <c r="M8" s="30"/>
      <c r="N8" s="30"/>
      <c r="O8" s="30"/>
      <c r="P8" s="30"/>
      <c r="Q8" s="30"/>
      <c r="R8" s="30"/>
      <c r="S8" s="30"/>
      <c r="T8" s="30"/>
      <c r="U8" s="30"/>
    </row>
    <row r="9" spans="1:21" x14ac:dyDescent="0.25">
      <c r="A9" s="6" t="s">
        <v>14</v>
      </c>
      <c r="B9" s="7">
        <v>131.05510480600799</v>
      </c>
      <c r="C9" s="7">
        <v>-4.9488793622340097</v>
      </c>
      <c r="D9" s="7">
        <v>-7.0345746836800096</v>
      </c>
      <c r="E9" s="7">
        <v>-3.1036765295210098</v>
      </c>
      <c r="F9" s="7">
        <v>125.557365087485</v>
      </c>
      <c r="G9" s="7">
        <v>-3.9227691019170101</v>
      </c>
      <c r="H9" s="7">
        <v>-6.2128363044800103</v>
      </c>
      <c r="I9" s="7">
        <v>-6.8124305639229998</v>
      </c>
      <c r="J9" s="7">
        <v>133.04967448933999</v>
      </c>
      <c r="K9" s="7">
        <v>-5.7324716155109998</v>
      </c>
      <c r="L9" s="7">
        <v>-7.578291899151</v>
      </c>
      <c r="M9" s="7">
        <v>-8.4252329305010107</v>
      </c>
      <c r="N9" s="7">
        <v>130.28702278893701</v>
      </c>
      <c r="O9" s="7">
        <v>-4.3930442707319903</v>
      </c>
      <c r="P9" s="7">
        <v>-6.2505081579699899</v>
      </c>
      <c r="Q9" s="7">
        <v>-3.483514742089</v>
      </c>
      <c r="R9" s="7">
        <v>131.464785087037</v>
      </c>
      <c r="S9" s="7">
        <v>-4.9676392785330004</v>
      </c>
      <c r="T9" s="7">
        <v>-7.3636472912309898</v>
      </c>
      <c r="U9" s="7">
        <v>2.7882663482490102</v>
      </c>
    </row>
    <row r="10" spans="1:21" x14ac:dyDescent="0.25">
      <c r="A10" s="6" t="s">
        <v>15</v>
      </c>
      <c r="B10" s="7">
        <v>175.76555822533501</v>
      </c>
      <c r="C10" s="7">
        <v>2.8007072149400201</v>
      </c>
      <c r="D10" s="8">
        <v>5.7651528542570203</v>
      </c>
      <c r="E10" s="8">
        <v>13.149684669966</v>
      </c>
      <c r="F10" s="7">
        <v>172.74961763873799</v>
      </c>
      <c r="G10" s="7">
        <v>3.3341968845779801</v>
      </c>
      <c r="H10" s="8">
        <v>7.8951915280760003</v>
      </c>
      <c r="I10" s="8">
        <v>13.036652333455001</v>
      </c>
      <c r="J10" s="7">
        <v>171.94303879085601</v>
      </c>
      <c r="K10" s="7">
        <v>0.66524142411302001</v>
      </c>
      <c r="L10" s="7">
        <v>2.9575446299510002</v>
      </c>
      <c r="M10" s="8">
        <v>8.7381753676509994</v>
      </c>
      <c r="N10" s="7">
        <v>176.78525970647999</v>
      </c>
      <c r="O10" s="8">
        <v>7.2201843483420003</v>
      </c>
      <c r="P10" s="8">
        <v>10.334428089208</v>
      </c>
      <c r="Q10" s="8">
        <v>19.316176995589998</v>
      </c>
      <c r="R10" s="7">
        <v>179.175269136369</v>
      </c>
      <c r="S10" s="7">
        <v>1.321960950342</v>
      </c>
      <c r="T10" s="7">
        <v>4.2991713564740097</v>
      </c>
      <c r="U10" s="8">
        <v>12.558426905295001</v>
      </c>
    </row>
    <row r="11" spans="1:21" x14ac:dyDescent="0.25">
      <c r="A11" s="9" t="s">
        <v>16</v>
      </c>
      <c r="B11" s="7">
        <v>177.0032595635</v>
      </c>
      <c r="C11" s="7">
        <v>2.2529030697299999</v>
      </c>
      <c r="D11" s="8">
        <v>6.0376889038209898</v>
      </c>
      <c r="E11" s="10" t="s">
        <v>17</v>
      </c>
      <c r="F11" s="7">
        <v>174.108726689847</v>
      </c>
      <c r="G11" s="7">
        <v>2.9513770683660101</v>
      </c>
      <c r="H11" s="8">
        <v>8.3282672985690205</v>
      </c>
      <c r="I11" s="10" t="s">
        <v>17</v>
      </c>
      <c r="J11" s="7">
        <v>173.28926679555701</v>
      </c>
      <c r="K11" s="10" t="s">
        <v>19</v>
      </c>
      <c r="L11" s="7">
        <v>3.6598810966070201</v>
      </c>
      <c r="M11" s="10" t="s">
        <v>17</v>
      </c>
      <c r="N11" s="7">
        <v>177.90071605954199</v>
      </c>
      <c r="O11" s="8">
        <v>6.6020166212470004</v>
      </c>
      <c r="P11" s="8">
        <v>10.228479674427</v>
      </c>
      <c r="Q11" s="10" t="s">
        <v>17</v>
      </c>
      <c r="R11" s="7">
        <v>180.37259345804401</v>
      </c>
      <c r="S11" s="7">
        <v>0.53252998279401698</v>
      </c>
      <c r="T11" s="7">
        <v>4.4278089880009999</v>
      </c>
      <c r="U11" s="10" t="s">
        <v>17</v>
      </c>
    </row>
    <row r="12" spans="1:21" x14ac:dyDescent="0.25">
      <c r="A12" s="9" t="s">
        <v>18</v>
      </c>
      <c r="B12" s="10" t="s">
        <v>39</v>
      </c>
      <c r="C12" s="10" t="s">
        <v>17</v>
      </c>
      <c r="D12" s="10" t="s">
        <v>17</v>
      </c>
      <c r="E12" s="10" t="s">
        <v>17</v>
      </c>
      <c r="F12" s="10" t="s">
        <v>39</v>
      </c>
      <c r="G12" s="10" t="s">
        <v>17</v>
      </c>
      <c r="H12" s="10" t="s">
        <v>17</v>
      </c>
      <c r="I12" s="10" t="s">
        <v>17</v>
      </c>
      <c r="J12" s="10" t="s">
        <v>39</v>
      </c>
      <c r="K12" s="10" t="s">
        <v>17</v>
      </c>
      <c r="L12" s="10" t="s">
        <v>17</v>
      </c>
      <c r="M12" s="10" t="s">
        <v>17</v>
      </c>
      <c r="N12" s="10" t="s">
        <v>39</v>
      </c>
      <c r="O12" s="10" t="s">
        <v>17</v>
      </c>
      <c r="P12" s="10" t="s">
        <v>17</v>
      </c>
      <c r="Q12" s="10" t="s">
        <v>17</v>
      </c>
      <c r="R12" s="10" t="s">
        <v>39</v>
      </c>
      <c r="S12" s="10" t="s">
        <v>17</v>
      </c>
      <c r="T12" s="10" t="s">
        <v>17</v>
      </c>
      <c r="U12" s="10" t="s">
        <v>17</v>
      </c>
    </row>
    <row r="13" spans="1:21" x14ac:dyDescent="0.25">
      <c r="A13" s="6" t="s">
        <v>20</v>
      </c>
      <c r="B13" s="7">
        <v>125.26246415130301</v>
      </c>
      <c r="C13" s="8">
        <v>-3.0904457410519899</v>
      </c>
      <c r="D13" s="8">
        <v>-4.6075441614779997</v>
      </c>
      <c r="E13" s="7">
        <v>-1.35803267647599</v>
      </c>
      <c r="F13" s="7">
        <v>121.96750349392499</v>
      </c>
      <c r="G13" s="7">
        <v>-1.0560548968210099</v>
      </c>
      <c r="H13" s="8">
        <v>-4.9339149861940097</v>
      </c>
      <c r="I13" s="7">
        <v>-4.2613408608770103</v>
      </c>
      <c r="J13" s="7">
        <v>125.35604571275999</v>
      </c>
      <c r="K13" s="7">
        <v>-2.32902911467801</v>
      </c>
      <c r="L13" s="7">
        <v>-3.07806917689101</v>
      </c>
      <c r="M13" s="7">
        <v>1.1762164718329899</v>
      </c>
      <c r="N13" s="7">
        <v>125.030367606369</v>
      </c>
      <c r="O13" s="10" t="s">
        <v>19</v>
      </c>
      <c r="P13" s="7">
        <v>-2.5774727126690098</v>
      </c>
      <c r="Q13" s="7">
        <v>-0.51879893606300698</v>
      </c>
      <c r="R13" s="7">
        <v>126.289461639149</v>
      </c>
      <c r="S13" s="8">
        <v>-6.18546658289101</v>
      </c>
      <c r="T13" s="8">
        <v>-7.2752758111490001</v>
      </c>
      <c r="U13" s="7">
        <v>-3.3000225935860099</v>
      </c>
    </row>
    <row r="14" spans="1:21" x14ac:dyDescent="0.25">
      <c r="A14" s="6" t="s">
        <v>21</v>
      </c>
      <c r="B14" s="7">
        <v>132.86582644677401</v>
      </c>
      <c r="C14" s="8">
        <v>-4.6693128143709801</v>
      </c>
      <c r="D14" s="8">
        <v>-5.7919295087409903</v>
      </c>
      <c r="E14" s="7">
        <v>-0.60459756670798004</v>
      </c>
      <c r="F14" s="7">
        <v>128.37237615154601</v>
      </c>
      <c r="G14" s="7">
        <v>-2.6411728363489999</v>
      </c>
      <c r="H14" s="8">
        <v>-5.1036247104059997</v>
      </c>
      <c r="I14" s="7">
        <v>-3.5122238706719902</v>
      </c>
      <c r="J14" s="7">
        <v>133.35126755119899</v>
      </c>
      <c r="K14" s="8">
        <v>-4.0420678869340101</v>
      </c>
      <c r="L14" s="8">
        <v>-6.5433167043670197</v>
      </c>
      <c r="M14" s="7">
        <v>-1.11543075472801</v>
      </c>
      <c r="N14" s="7">
        <v>132.82126951288799</v>
      </c>
      <c r="O14" s="8">
        <v>-2.9933119114740001</v>
      </c>
      <c r="P14" s="7">
        <v>-2.0622819577090201</v>
      </c>
      <c r="Q14" s="10" t="s">
        <v>19</v>
      </c>
      <c r="R14" s="7">
        <v>133.76537785822299</v>
      </c>
      <c r="S14" s="8">
        <v>-6.98361119972202</v>
      </c>
      <c r="T14" s="8">
        <v>-8.008610948127</v>
      </c>
      <c r="U14" s="10" t="s">
        <v>19</v>
      </c>
    </row>
    <row r="15" spans="1:21" x14ac:dyDescent="0.25">
      <c r="A15" s="6" t="s">
        <v>22</v>
      </c>
      <c r="B15" s="7">
        <v>151.70146650299199</v>
      </c>
      <c r="C15" s="7">
        <v>-5.07278053936201</v>
      </c>
      <c r="D15" s="7">
        <v>-5.5561119405849997</v>
      </c>
      <c r="E15" s="7">
        <v>9.4975921680749895</v>
      </c>
      <c r="F15" s="7">
        <v>145.75408346564799</v>
      </c>
      <c r="G15" s="7">
        <v>-2.067758174902</v>
      </c>
      <c r="H15" s="7">
        <v>-5.5733600218369999</v>
      </c>
      <c r="I15" s="10" t="s">
        <v>19</v>
      </c>
      <c r="J15" s="7">
        <v>150.625747306058</v>
      </c>
      <c r="K15" s="7">
        <v>-4.4160818074379904</v>
      </c>
      <c r="L15" s="7">
        <v>-7.3250820574839999</v>
      </c>
      <c r="M15" s="7">
        <v>7.2266056033660098</v>
      </c>
      <c r="N15" s="7">
        <v>155.87727411236699</v>
      </c>
      <c r="O15" s="7">
        <v>-2.7415535518280199</v>
      </c>
      <c r="P15" s="10" t="s">
        <v>19</v>
      </c>
      <c r="Q15" s="8">
        <v>20.236299649452</v>
      </c>
      <c r="R15" s="7">
        <v>151.34023443919099</v>
      </c>
      <c r="S15" s="8">
        <v>-8.1591289748650109</v>
      </c>
      <c r="T15" s="8">
        <v>-8.2721177443030207</v>
      </c>
      <c r="U15" s="7">
        <v>6.4340352785609998</v>
      </c>
    </row>
    <row r="16" spans="1:21" x14ac:dyDescent="0.25">
      <c r="A16" s="6" t="s">
        <v>23</v>
      </c>
      <c r="B16" s="7">
        <v>157.085037257755</v>
      </c>
      <c r="C16" s="8">
        <v>-2.3590947711569998</v>
      </c>
      <c r="D16" s="8">
        <v>-3.0910276799830001</v>
      </c>
      <c r="E16" s="10" t="s">
        <v>19</v>
      </c>
      <c r="F16" s="7">
        <v>152.216887297635</v>
      </c>
      <c r="G16" s="7">
        <v>-1.6083629777650099</v>
      </c>
      <c r="H16" s="8">
        <v>-3.4222841519980101</v>
      </c>
      <c r="I16" s="8">
        <v>-5.8744321920399898</v>
      </c>
      <c r="J16" s="7">
        <v>154.918018546946</v>
      </c>
      <c r="K16" s="8">
        <v>-3.15554705740999</v>
      </c>
      <c r="L16" s="8">
        <v>-5.2133250253390004</v>
      </c>
      <c r="M16" s="8">
        <v>-2.6929427465270002</v>
      </c>
      <c r="N16" s="7">
        <v>161.332567082336</v>
      </c>
      <c r="O16" s="10" t="s">
        <v>19</v>
      </c>
      <c r="P16" s="10" t="s">
        <v>19</v>
      </c>
      <c r="Q16" s="8">
        <v>2.94992454388799</v>
      </c>
      <c r="R16" s="7">
        <v>157.299467536376</v>
      </c>
      <c r="S16" s="8">
        <v>-3.87952355513201</v>
      </c>
      <c r="T16" s="8">
        <v>-3.4722225827609901</v>
      </c>
      <c r="U16" s="7">
        <v>0.75739170155699798</v>
      </c>
    </row>
    <row r="17" spans="1:21" x14ac:dyDescent="0.25">
      <c r="A17" s="29" t="s">
        <v>24</v>
      </c>
      <c r="B17" s="30"/>
      <c r="C17" s="30"/>
      <c r="D17" s="30"/>
      <c r="E17" s="30"/>
      <c r="F17" s="30"/>
      <c r="G17" s="30"/>
      <c r="H17" s="30"/>
      <c r="I17" s="30"/>
      <c r="J17" s="30"/>
      <c r="K17" s="30"/>
      <c r="L17" s="30"/>
      <c r="M17" s="30"/>
      <c r="N17" s="30"/>
      <c r="O17" s="30"/>
      <c r="P17" s="30"/>
      <c r="Q17" s="30"/>
      <c r="R17" s="30"/>
      <c r="S17" s="30"/>
      <c r="T17" s="30"/>
      <c r="U17" s="30"/>
    </row>
    <row r="18" spans="1:21" x14ac:dyDescent="0.25">
      <c r="A18" s="6" t="s">
        <v>25</v>
      </c>
      <c r="B18" s="7">
        <v>149.39697571698099</v>
      </c>
      <c r="C18" s="8">
        <v>-2.4316883502179998</v>
      </c>
      <c r="D18" s="8">
        <v>-3.5009094152660198</v>
      </c>
      <c r="E18" s="7">
        <v>-1.9165548082200099</v>
      </c>
      <c r="F18" s="7">
        <v>145.35083438371299</v>
      </c>
      <c r="G18" s="7">
        <v>-1.4541546707590101</v>
      </c>
      <c r="H18" s="8">
        <v>-3.8251465036369998</v>
      </c>
      <c r="I18" s="8">
        <v>-6.9123429350819903</v>
      </c>
      <c r="J18" s="7">
        <v>148.43238775140901</v>
      </c>
      <c r="K18" s="8">
        <v>-2.9210310000499899</v>
      </c>
      <c r="L18" s="8">
        <v>-5.0677215746789797</v>
      </c>
      <c r="M18" s="8">
        <v>-3.59905162497</v>
      </c>
      <c r="N18" s="7">
        <v>151.57438043527401</v>
      </c>
      <c r="O18" s="10" t="s">
        <v>19</v>
      </c>
      <c r="P18" s="7">
        <v>-0.89697164199799295</v>
      </c>
      <c r="Q18" s="10" t="s">
        <v>19</v>
      </c>
      <c r="R18" s="7">
        <v>149.82449722934899</v>
      </c>
      <c r="S18" s="8">
        <v>-3.6792337242170001</v>
      </c>
      <c r="T18" s="8">
        <v>-3.9252700491280201</v>
      </c>
      <c r="U18" s="7">
        <v>-0.71413340911601597</v>
      </c>
    </row>
    <row r="19" spans="1:21" x14ac:dyDescent="0.25">
      <c r="A19" s="6" t="s">
        <v>26</v>
      </c>
      <c r="B19" s="7">
        <v>144.387890015431</v>
      </c>
      <c r="C19" s="8">
        <v>-4.3202787941679901</v>
      </c>
      <c r="D19" s="8">
        <v>-5.66685060420801</v>
      </c>
      <c r="E19" s="8">
        <v>-4.3982670136109903</v>
      </c>
      <c r="F19" s="7">
        <v>139.48856061369401</v>
      </c>
      <c r="G19" s="8">
        <v>-2.6525346278390001</v>
      </c>
      <c r="H19" s="8">
        <v>-5.1539538011949997</v>
      </c>
      <c r="I19" s="8">
        <v>-8.4202809457210002</v>
      </c>
      <c r="J19" s="7">
        <v>143.006137918457</v>
      </c>
      <c r="K19" s="8">
        <v>-4.2622483760829901</v>
      </c>
      <c r="L19" s="8">
        <v>-6.4497381145050099</v>
      </c>
      <c r="M19" s="8">
        <v>-5.1161893526239899</v>
      </c>
      <c r="N19" s="7">
        <v>146.556251561051</v>
      </c>
      <c r="O19" s="7">
        <v>-1.47098589589601</v>
      </c>
      <c r="P19" s="7">
        <v>-2.23977338975399</v>
      </c>
      <c r="Q19" s="7">
        <v>-2.3751759803899999</v>
      </c>
      <c r="R19" s="7">
        <v>145.42327442176401</v>
      </c>
      <c r="S19" s="8">
        <v>-6.8816610887570002</v>
      </c>
      <c r="T19" s="8">
        <v>-7.5902259787099799</v>
      </c>
      <c r="U19" s="8">
        <v>-4.0787689398619902</v>
      </c>
    </row>
    <row r="20" spans="1:21" x14ac:dyDescent="0.25">
      <c r="A20" s="29" t="s">
        <v>27</v>
      </c>
      <c r="B20" s="30"/>
      <c r="C20" s="30"/>
      <c r="D20" s="30"/>
      <c r="E20" s="30"/>
      <c r="F20" s="30"/>
      <c r="G20" s="30"/>
      <c r="H20" s="30"/>
      <c r="I20" s="30"/>
      <c r="J20" s="30"/>
      <c r="K20" s="30"/>
      <c r="L20" s="30"/>
      <c r="M20" s="30"/>
      <c r="N20" s="30"/>
      <c r="O20" s="30"/>
      <c r="P20" s="30"/>
      <c r="Q20" s="30"/>
      <c r="R20" s="30"/>
      <c r="S20" s="30"/>
      <c r="T20" s="30"/>
      <c r="U20" s="30"/>
    </row>
    <row r="21" spans="1:21" x14ac:dyDescent="0.25">
      <c r="A21" s="6" t="s">
        <v>28</v>
      </c>
      <c r="B21" s="7">
        <v>131.83863463139301</v>
      </c>
      <c r="C21" s="8">
        <v>-3.7596385062549902</v>
      </c>
      <c r="D21" s="8">
        <v>-5.4112935653959902</v>
      </c>
      <c r="E21" s="10" t="s">
        <v>19</v>
      </c>
      <c r="F21" s="7">
        <v>127.790327531842</v>
      </c>
      <c r="G21" s="7">
        <v>-1.7914578615629999</v>
      </c>
      <c r="H21" s="8">
        <v>-5.71563880889701</v>
      </c>
      <c r="I21" s="8">
        <v>-4.3902603822629898</v>
      </c>
      <c r="J21" s="7">
        <v>132.38528247373901</v>
      </c>
      <c r="K21" s="8">
        <v>-3.2136777100269902</v>
      </c>
      <c r="L21" s="8">
        <v>-5.4821778759689996</v>
      </c>
      <c r="M21" s="7">
        <v>0.769837165516009</v>
      </c>
      <c r="N21" s="7">
        <v>132.32089928596099</v>
      </c>
      <c r="O21" s="7">
        <v>-1.78110757221501</v>
      </c>
      <c r="P21" s="7">
        <v>-2.2892354630820102</v>
      </c>
      <c r="Q21" s="7">
        <v>1.1111007850069801</v>
      </c>
      <c r="R21" s="7">
        <v>132.18228493445301</v>
      </c>
      <c r="S21" s="8">
        <v>-6.2031627623899803</v>
      </c>
      <c r="T21" s="8">
        <v>-7.4936104716100003</v>
      </c>
      <c r="U21" s="10" t="s">
        <v>19</v>
      </c>
    </row>
    <row r="22" spans="1:21" x14ac:dyDescent="0.25">
      <c r="A22" s="6" t="s">
        <v>29</v>
      </c>
      <c r="B22" s="7">
        <v>156.98236606511799</v>
      </c>
      <c r="C22" s="8">
        <v>-3.24095236511201</v>
      </c>
      <c r="D22" s="8">
        <v>-3.0503218841440098</v>
      </c>
      <c r="E22" s="7">
        <v>2.26207208345599</v>
      </c>
      <c r="F22" s="7">
        <v>151.856770059448</v>
      </c>
      <c r="G22" s="7">
        <v>-2.3354092463179899</v>
      </c>
      <c r="H22" s="7">
        <v>-2.9241828792030198</v>
      </c>
      <c r="I22" s="7">
        <v>-2.8196526707440102</v>
      </c>
      <c r="J22" s="7">
        <v>154.60237148641201</v>
      </c>
      <c r="K22" s="8">
        <v>-3.9540583107099998</v>
      </c>
      <c r="L22" s="8">
        <v>-5.0375781614359898</v>
      </c>
      <c r="M22" s="10" t="s">
        <v>19</v>
      </c>
      <c r="N22" s="7">
        <v>160.690287769083</v>
      </c>
      <c r="O22" s="10" t="s">
        <v>19</v>
      </c>
      <c r="P22" s="10" t="s">
        <v>19</v>
      </c>
      <c r="Q22" s="8">
        <v>5.7662034471399899</v>
      </c>
      <c r="R22" s="7">
        <v>157.83829321482901</v>
      </c>
      <c r="S22" s="8">
        <v>-4.9670935770919904</v>
      </c>
      <c r="T22" s="8">
        <v>-3.481622562014</v>
      </c>
      <c r="U22" s="8">
        <v>3.4771726868910098</v>
      </c>
    </row>
    <row r="23" spans="1:21" x14ac:dyDescent="0.25">
      <c r="A23" s="6" t="s">
        <v>30</v>
      </c>
      <c r="B23" s="7">
        <v>162.305233758958</v>
      </c>
      <c r="C23" s="7">
        <v>1.3601976763170001</v>
      </c>
      <c r="D23" s="7">
        <v>-5.9118658014860204</v>
      </c>
      <c r="E23" s="7">
        <v>0.554721186736998</v>
      </c>
      <c r="F23" s="7">
        <v>159.64715465034499</v>
      </c>
      <c r="G23" s="7">
        <v>1.0548934452249901</v>
      </c>
      <c r="H23" s="7">
        <v>-4.6322716826880104</v>
      </c>
      <c r="I23" s="7">
        <v>-1.78802315575902</v>
      </c>
      <c r="J23" s="7">
        <v>159.842798695922</v>
      </c>
      <c r="K23" s="10" t="s">
        <v>19</v>
      </c>
      <c r="L23" s="8">
        <v>-8.0782825656739892</v>
      </c>
      <c r="M23" s="7">
        <v>-0.89583301500999801</v>
      </c>
      <c r="N23" s="7">
        <v>163.80918071792701</v>
      </c>
      <c r="O23" s="7">
        <v>3.4016981856059898</v>
      </c>
      <c r="P23" s="7">
        <v>-2.3697714582380098</v>
      </c>
      <c r="Q23" s="7">
        <v>1.70420181196499</v>
      </c>
      <c r="R23" s="7">
        <v>164.10118732207201</v>
      </c>
      <c r="S23" s="7">
        <v>1.17375543301</v>
      </c>
      <c r="T23" s="7">
        <v>-6.9504141040930003</v>
      </c>
      <c r="U23" s="7">
        <v>1.646519845726</v>
      </c>
    </row>
    <row r="24" spans="1:21" x14ac:dyDescent="0.25">
      <c r="A24" s="29" t="s">
        <v>31</v>
      </c>
      <c r="B24" s="30"/>
      <c r="C24" s="30"/>
      <c r="D24" s="30"/>
      <c r="E24" s="30"/>
      <c r="F24" s="30"/>
      <c r="G24" s="30"/>
      <c r="H24" s="30"/>
      <c r="I24" s="30"/>
      <c r="J24" s="30"/>
      <c r="K24" s="30"/>
      <c r="L24" s="30"/>
      <c r="M24" s="30"/>
      <c r="N24" s="30"/>
      <c r="O24" s="30"/>
      <c r="P24" s="30"/>
      <c r="Q24" s="30"/>
      <c r="R24" s="30"/>
      <c r="S24" s="30"/>
      <c r="T24" s="30"/>
      <c r="U24" s="30"/>
    </row>
    <row r="25" spans="1:21" x14ac:dyDescent="0.25">
      <c r="A25" s="6" t="s">
        <v>32</v>
      </c>
      <c r="B25" s="7">
        <v>129.98426471919899</v>
      </c>
      <c r="C25" s="8">
        <v>-3.3178063087280201</v>
      </c>
      <c r="D25" s="8">
        <v>-3.1194244673060001</v>
      </c>
      <c r="E25" s="10" t="s">
        <v>19</v>
      </c>
      <c r="F25" s="7">
        <v>126.45747324526199</v>
      </c>
      <c r="G25" s="7">
        <v>-0.79477996517400096</v>
      </c>
      <c r="H25" s="7">
        <v>-2.2837259825160001</v>
      </c>
      <c r="I25" s="7">
        <v>-3.2398729018199899</v>
      </c>
      <c r="J25" s="7">
        <v>131.08809264512001</v>
      </c>
      <c r="K25" s="7">
        <v>-2.0461364967189901</v>
      </c>
      <c r="L25" s="7">
        <v>-1.4691886200119799</v>
      </c>
      <c r="M25" s="7">
        <v>0.932903964355006</v>
      </c>
      <c r="N25" s="7">
        <v>130.049048433319</v>
      </c>
      <c r="O25" s="7">
        <v>-1.00986011084501</v>
      </c>
      <c r="P25" s="10" t="s">
        <v>19</v>
      </c>
      <c r="Q25" s="7">
        <v>-0.535054902865994</v>
      </c>
      <c r="R25" s="7">
        <v>129.99954686055801</v>
      </c>
      <c r="S25" s="8">
        <v>-6.7771689764159904</v>
      </c>
      <c r="T25" s="8">
        <v>-7.0283881155539802</v>
      </c>
      <c r="U25" s="10" t="s">
        <v>19</v>
      </c>
    </row>
    <row r="26" spans="1:21" x14ac:dyDescent="0.25">
      <c r="A26" s="6" t="s">
        <v>33</v>
      </c>
      <c r="B26" s="7">
        <v>131.68297033231201</v>
      </c>
      <c r="C26" s="8">
        <v>-4.7711916998049997</v>
      </c>
      <c r="D26" s="8">
        <v>-6.9077109711269902</v>
      </c>
      <c r="E26" s="8">
        <v>-6.2299303836979902</v>
      </c>
      <c r="F26" s="7">
        <v>127.41950568974499</v>
      </c>
      <c r="G26" s="7">
        <v>-2.4113416289680201</v>
      </c>
      <c r="H26" s="8">
        <v>-8.2264854615790206</v>
      </c>
      <c r="I26" s="8">
        <v>-9.9383627636030099</v>
      </c>
      <c r="J26" s="7">
        <v>131.973118961696</v>
      </c>
      <c r="K26" s="8">
        <v>-4.7232957810659899</v>
      </c>
      <c r="L26" s="8">
        <v>-7.2375310249969997</v>
      </c>
      <c r="M26" s="8">
        <v>-6.0206970404449898</v>
      </c>
      <c r="N26" s="7">
        <v>132.90278777620401</v>
      </c>
      <c r="O26" s="7">
        <v>-2.24904080629898</v>
      </c>
      <c r="P26" s="7">
        <v>-3.3747186314630002</v>
      </c>
      <c r="Q26" s="8">
        <v>-6.24899831584798</v>
      </c>
      <c r="R26" s="7">
        <v>131.78111694710901</v>
      </c>
      <c r="S26" s="8">
        <v>-7.2880369432229797</v>
      </c>
      <c r="T26" s="8">
        <v>-8.7717184087789803</v>
      </c>
      <c r="U26" s="8">
        <v>-5.33592061956998</v>
      </c>
    </row>
    <row r="27" spans="1:21" x14ac:dyDescent="0.25">
      <c r="A27" s="6" t="s">
        <v>34</v>
      </c>
      <c r="B27" s="7">
        <v>140.58505987573301</v>
      </c>
      <c r="C27" s="8">
        <v>-6.8611018762239802</v>
      </c>
      <c r="D27" s="8">
        <v>-8.0687165579429898</v>
      </c>
      <c r="E27" s="8">
        <v>-7.5822385635939904</v>
      </c>
      <c r="F27" s="7">
        <v>136.10213135255199</v>
      </c>
      <c r="G27" s="8">
        <v>-5.3652950801950103</v>
      </c>
      <c r="H27" s="8">
        <v>-6.6293799767269901</v>
      </c>
      <c r="I27" s="8">
        <v>-12.822726418806001</v>
      </c>
      <c r="J27" s="7">
        <v>139.81273538874501</v>
      </c>
      <c r="K27" s="8">
        <v>-6.6258384377299802</v>
      </c>
      <c r="L27" s="8">
        <v>-9.6707886476629898</v>
      </c>
      <c r="M27" s="8">
        <v>-8.5631463285369893</v>
      </c>
      <c r="N27" s="7">
        <v>142.51465363822101</v>
      </c>
      <c r="O27" s="8">
        <v>-5.09892438175899</v>
      </c>
      <c r="P27" s="8">
        <v>-6.1819791386049898</v>
      </c>
      <c r="Q27" s="8">
        <v>-5.2935712385809897</v>
      </c>
      <c r="R27" s="7">
        <v>141.149609951298</v>
      </c>
      <c r="S27" s="8">
        <v>-8.7488436111629806</v>
      </c>
      <c r="T27" s="8">
        <v>-8.4544389615489894</v>
      </c>
      <c r="U27" s="8">
        <v>-6.8788877459340103</v>
      </c>
    </row>
    <row r="28" spans="1:21" x14ac:dyDescent="0.25">
      <c r="A28" s="6" t="s">
        <v>35</v>
      </c>
      <c r="B28" s="7">
        <v>158.75747147722399</v>
      </c>
      <c r="C28" s="8">
        <v>-2.7006989864250102</v>
      </c>
      <c r="D28" s="8">
        <v>-4.4499328067380199</v>
      </c>
      <c r="E28" s="8">
        <v>-2.69743092287302</v>
      </c>
      <c r="F28" s="7">
        <v>153.81737052834001</v>
      </c>
      <c r="G28" s="7">
        <v>-2.2802581233739798</v>
      </c>
      <c r="H28" s="8">
        <v>-5.0309694325440004</v>
      </c>
      <c r="I28" s="8">
        <v>-7.7383340146599799</v>
      </c>
      <c r="J28" s="7">
        <v>156.351075097072</v>
      </c>
      <c r="K28" s="8">
        <v>-3.22440334114299</v>
      </c>
      <c r="L28" s="8">
        <v>-6.1951521674970103</v>
      </c>
      <c r="M28" s="8">
        <v>-5.1860545120300099</v>
      </c>
      <c r="N28" s="7">
        <v>162.14218159711501</v>
      </c>
      <c r="O28" s="10" t="s">
        <v>19</v>
      </c>
      <c r="P28" s="7">
        <v>-1.2541029165040001</v>
      </c>
      <c r="Q28" s="7">
        <v>0.85822310866700502</v>
      </c>
      <c r="R28" s="7">
        <v>159.81393108071299</v>
      </c>
      <c r="S28" s="8">
        <v>-4.2983573482250099</v>
      </c>
      <c r="T28" s="8">
        <v>-5.0707545156240004</v>
      </c>
      <c r="U28" s="7">
        <v>-1.66378682184001</v>
      </c>
    </row>
    <row r="29" spans="1:21" x14ac:dyDescent="0.25">
      <c r="A29" s="29" t="s">
        <v>36</v>
      </c>
      <c r="B29" s="30"/>
      <c r="C29" s="30"/>
      <c r="D29" s="30"/>
      <c r="E29" s="30"/>
      <c r="F29" s="30"/>
      <c r="G29" s="30"/>
      <c r="H29" s="30"/>
      <c r="I29" s="30"/>
      <c r="J29" s="30"/>
      <c r="K29" s="30"/>
      <c r="L29" s="30"/>
      <c r="M29" s="30"/>
      <c r="N29" s="30"/>
      <c r="O29" s="30"/>
      <c r="P29" s="30"/>
      <c r="Q29" s="30"/>
      <c r="R29" s="30"/>
      <c r="S29" s="30"/>
      <c r="T29" s="30"/>
      <c r="U29" s="30"/>
    </row>
    <row r="30" spans="1:21" x14ac:dyDescent="0.25">
      <c r="A30" s="6" t="s">
        <v>37</v>
      </c>
      <c r="B30" s="7">
        <v>145.45955239608401</v>
      </c>
      <c r="C30" s="8">
        <v>-3.8242626269539799</v>
      </c>
      <c r="D30" s="8">
        <v>-4.6135589384840001</v>
      </c>
      <c r="E30" s="8">
        <v>-3.09100002285399</v>
      </c>
      <c r="F30" s="7">
        <v>140.82541970797399</v>
      </c>
      <c r="G30" s="8">
        <v>-2.3960521108949999</v>
      </c>
      <c r="H30" s="8">
        <v>-4.6442761259129997</v>
      </c>
      <c r="I30" s="8">
        <v>-7.7339304417280097</v>
      </c>
      <c r="J30" s="7">
        <v>144.42240496832</v>
      </c>
      <c r="K30" s="8">
        <v>-3.9353769122970199</v>
      </c>
      <c r="L30" s="8">
        <v>-5.7670860346169901</v>
      </c>
      <c r="M30" s="8">
        <v>-4.1645334375780001</v>
      </c>
      <c r="N30" s="7">
        <v>147.686579115266</v>
      </c>
      <c r="O30" s="7">
        <v>-1.4126397352769999</v>
      </c>
      <c r="P30" s="7">
        <v>-1.5852573399959899</v>
      </c>
      <c r="Q30" s="7">
        <v>-0.96256983822800601</v>
      </c>
      <c r="R30" s="7">
        <v>146.08184560714301</v>
      </c>
      <c r="S30" s="8">
        <v>-5.8596666562440003</v>
      </c>
      <c r="T30" s="8">
        <v>-5.7791324859050004</v>
      </c>
      <c r="U30" s="8">
        <v>-2.3645604985539999</v>
      </c>
    </row>
    <row r="31" spans="1:21" x14ac:dyDescent="0.25">
      <c r="A31" s="6" t="s">
        <v>38</v>
      </c>
      <c r="B31" s="10" t="s">
        <v>39</v>
      </c>
      <c r="C31" s="10" t="s">
        <v>17</v>
      </c>
      <c r="D31" s="10" t="s">
        <v>17</v>
      </c>
      <c r="E31" s="10" t="s">
        <v>17</v>
      </c>
      <c r="F31" s="10" t="s">
        <v>39</v>
      </c>
      <c r="G31" s="10" t="s">
        <v>17</v>
      </c>
      <c r="H31" s="10" t="s">
        <v>17</v>
      </c>
      <c r="I31" s="10" t="s">
        <v>17</v>
      </c>
      <c r="J31" s="10" t="s">
        <v>39</v>
      </c>
      <c r="K31" s="10" t="s">
        <v>17</v>
      </c>
      <c r="L31" s="10" t="s">
        <v>17</v>
      </c>
      <c r="M31" s="10" t="s">
        <v>17</v>
      </c>
      <c r="N31" s="10" t="s">
        <v>39</v>
      </c>
      <c r="O31" s="10" t="s">
        <v>17</v>
      </c>
      <c r="P31" s="10" t="s">
        <v>17</v>
      </c>
      <c r="Q31" s="10" t="s">
        <v>17</v>
      </c>
      <c r="R31" s="10" t="s">
        <v>39</v>
      </c>
      <c r="S31" s="10" t="s">
        <v>17</v>
      </c>
      <c r="T31" s="10" t="s">
        <v>17</v>
      </c>
      <c r="U31" s="10" t="s">
        <v>17</v>
      </c>
    </row>
    <row r="32" spans="1:21" x14ac:dyDescent="0.25">
      <c r="A32" s="29" t="s">
        <v>40</v>
      </c>
      <c r="B32" s="30"/>
      <c r="C32" s="30"/>
      <c r="D32" s="30"/>
      <c r="E32" s="30"/>
      <c r="F32" s="30"/>
      <c r="G32" s="30"/>
      <c r="H32" s="30"/>
      <c r="I32" s="30"/>
      <c r="J32" s="30"/>
      <c r="K32" s="30"/>
      <c r="L32" s="30"/>
      <c r="M32" s="30"/>
      <c r="N32" s="30"/>
      <c r="O32" s="30"/>
      <c r="P32" s="30"/>
      <c r="Q32" s="30"/>
      <c r="R32" s="30"/>
      <c r="S32" s="30"/>
      <c r="T32" s="30"/>
      <c r="U32" s="30"/>
    </row>
    <row r="33" spans="1:21" x14ac:dyDescent="0.25">
      <c r="A33" s="6" t="s">
        <v>41</v>
      </c>
      <c r="B33" s="7">
        <v>137.586531307179</v>
      </c>
      <c r="C33" s="10" t="s">
        <v>19</v>
      </c>
      <c r="D33" s="7">
        <v>4.5030324221500004</v>
      </c>
      <c r="E33" s="10" t="s">
        <v>17</v>
      </c>
      <c r="F33" s="7">
        <v>134.09920238766799</v>
      </c>
      <c r="G33" s="7">
        <v>1.1729721266369799</v>
      </c>
      <c r="H33" s="7">
        <v>6.0478094201949899</v>
      </c>
      <c r="I33" s="10" t="s">
        <v>17</v>
      </c>
      <c r="J33" s="7">
        <v>136.38833428283399</v>
      </c>
      <c r="K33" s="7">
        <v>-0.56315642400400601</v>
      </c>
      <c r="L33" s="7">
        <v>4.3700929347840001</v>
      </c>
      <c r="M33" s="10" t="s">
        <v>17</v>
      </c>
      <c r="N33" s="7">
        <v>138.15009450760101</v>
      </c>
      <c r="O33" s="7">
        <v>1.4176303774030099</v>
      </c>
      <c r="P33" s="7">
        <v>6.8979711329790199</v>
      </c>
      <c r="Q33" s="10" t="s">
        <v>17</v>
      </c>
      <c r="R33" s="7">
        <v>139.20734150871701</v>
      </c>
      <c r="S33" s="7">
        <v>-1.753708373249</v>
      </c>
      <c r="T33" s="7">
        <v>2.4650729594680199</v>
      </c>
      <c r="U33" s="10" t="s">
        <v>17</v>
      </c>
    </row>
    <row r="34" spans="1:21" x14ac:dyDescent="0.25">
      <c r="A34" s="6" t="s">
        <v>42</v>
      </c>
      <c r="B34" s="7">
        <v>145.970189478733</v>
      </c>
      <c r="C34" s="8">
        <v>-3.7832659001209898</v>
      </c>
      <c r="D34" s="8">
        <v>-4.7318528199199896</v>
      </c>
      <c r="E34" s="10" t="s">
        <v>17</v>
      </c>
      <c r="F34" s="7">
        <v>141.261676127323</v>
      </c>
      <c r="G34" s="8">
        <v>-2.3844343257499898</v>
      </c>
      <c r="H34" s="8">
        <v>-4.85282017196801</v>
      </c>
      <c r="I34" s="10" t="s">
        <v>17</v>
      </c>
      <c r="J34" s="7">
        <v>144.94348758327899</v>
      </c>
      <c r="K34" s="8">
        <v>-3.88475940280901</v>
      </c>
      <c r="L34" s="8">
        <v>-5.918676889875</v>
      </c>
      <c r="M34" s="10" t="s">
        <v>17</v>
      </c>
      <c r="N34" s="7">
        <v>148.305106948965</v>
      </c>
      <c r="O34" s="7">
        <v>-1.304192389197</v>
      </c>
      <c r="P34" s="7">
        <v>-1.63379331095999</v>
      </c>
      <c r="Q34" s="10" t="s">
        <v>17</v>
      </c>
      <c r="R34" s="7">
        <v>146.52771977384899</v>
      </c>
      <c r="S34" s="8">
        <v>-5.8666938151050099</v>
      </c>
      <c r="T34" s="8">
        <v>-5.8929311544300198</v>
      </c>
      <c r="U34" s="10" t="s">
        <v>17</v>
      </c>
    </row>
    <row r="35" spans="1:21" x14ac:dyDescent="0.25">
      <c r="A35" s="29" t="s">
        <v>43</v>
      </c>
      <c r="B35" s="30"/>
      <c r="C35" s="30"/>
      <c r="D35" s="30"/>
      <c r="E35" s="30"/>
      <c r="F35" s="30"/>
      <c r="G35" s="30"/>
      <c r="H35" s="30"/>
      <c r="I35" s="30"/>
      <c r="J35" s="30"/>
      <c r="K35" s="30"/>
      <c r="L35" s="30"/>
      <c r="M35" s="30"/>
      <c r="N35" s="30"/>
      <c r="O35" s="30"/>
      <c r="P35" s="30"/>
      <c r="Q35" s="30"/>
      <c r="R35" s="30"/>
      <c r="S35" s="30"/>
      <c r="T35" s="30"/>
      <c r="U35" s="30"/>
    </row>
    <row r="36" spans="1:21" x14ac:dyDescent="0.25">
      <c r="A36" s="6" t="s">
        <v>44</v>
      </c>
      <c r="B36" s="7">
        <v>144.81805637553001</v>
      </c>
      <c r="C36" s="8">
        <v>-3.7144054442050001</v>
      </c>
      <c r="D36" s="7">
        <v>-2.8233227374599901</v>
      </c>
      <c r="E36" s="10" t="s">
        <v>17</v>
      </c>
      <c r="F36" s="7">
        <v>140.025297628554</v>
      </c>
      <c r="G36" s="7">
        <v>-2.2631494474499898</v>
      </c>
      <c r="H36" s="7">
        <v>-2.1178792863810001</v>
      </c>
      <c r="I36" s="10" t="s">
        <v>17</v>
      </c>
      <c r="J36" s="7">
        <v>143.90678661342099</v>
      </c>
      <c r="K36" s="8">
        <v>-3.3021540903270101</v>
      </c>
      <c r="L36" s="8">
        <v>-3.8643201572550101</v>
      </c>
      <c r="M36" s="10" t="s">
        <v>17</v>
      </c>
      <c r="N36" s="7">
        <v>146.530048578752</v>
      </c>
      <c r="O36" s="7">
        <v>-1.223055666916</v>
      </c>
      <c r="P36" s="7">
        <v>0.68479110162599</v>
      </c>
      <c r="Q36" s="10" t="s">
        <v>17</v>
      </c>
      <c r="R36" s="7">
        <v>145.74568159888901</v>
      </c>
      <c r="S36" s="8">
        <v>-6.2618913179740003</v>
      </c>
      <c r="T36" s="8">
        <v>-4.6383316474459901</v>
      </c>
      <c r="U36" s="10" t="s">
        <v>17</v>
      </c>
    </row>
    <row r="37" spans="1:21" x14ac:dyDescent="0.25">
      <c r="A37" s="6" t="s">
        <v>45</v>
      </c>
      <c r="B37" s="7">
        <v>150.07378528868901</v>
      </c>
      <c r="C37" s="8">
        <v>-3.6555715012440002</v>
      </c>
      <c r="D37" s="8">
        <v>-4.5299922225629796</v>
      </c>
      <c r="E37" s="10" t="s">
        <v>17</v>
      </c>
      <c r="F37" s="7">
        <v>145.55069590857801</v>
      </c>
      <c r="G37" s="7">
        <v>-2.2565414597650002</v>
      </c>
      <c r="H37" s="8">
        <v>-4.7691557945949796</v>
      </c>
      <c r="I37" s="10" t="s">
        <v>17</v>
      </c>
      <c r="J37" s="7">
        <v>148.12592941717099</v>
      </c>
      <c r="K37" s="8">
        <v>-4.2673448249519996</v>
      </c>
      <c r="L37" s="8">
        <v>-5.9804612084839999</v>
      </c>
      <c r="M37" s="10" t="s">
        <v>17</v>
      </c>
      <c r="N37" s="7">
        <v>152.88978059687599</v>
      </c>
      <c r="O37" s="7">
        <v>-0.81775424831400301</v>
      </c>
      <c r="P37" s="7">
        <v>-1.1094131386949999</v>
      </c>
      <c r="Q37" s="10" t="s">
        <v>17</v>
      </c>
      <c r="R37" s="7">
        <v>151.024232710007</v>
      </c>
      <c r="S37" s="8">
        <v>-5.5579524662960003</v>
      </c>
      <c r="T37" s="8">
        <v>-5.6617212617240096</v>
      </c>
      <c r="U37" s="10" t="s">
        <v>17</v>
      </c>
    </row>
    <row r="38" spans="1:21" x14ac:dyDescent="0.25">
      <c r="A38" s="6" t="s">
        <v>46</v>
      </c>
      <c r="B38" s="7">
        <v>143.68539549386301</v>
      </c>
      <c r="C38" s="8">
        <v>-3.5637362821759999</v>
      </c>
      <c r="D38" s="8">
        <v>-6.1637424690839904</v>
      </c>
      <c r="E38" s="10" t="s">
        <v>17</v>
      </c>
      <c r="F38" s="7">
        <v>139.15010692265801</v>
      </c>
      <c r="G38" s="7">
        <v>-2.4880935831469899</v>
      </c>
      <c r="H38" s="8">
        <v>-6.8206181040529801</v>
      </c>
      <c r="I38" s="10" t="s">
        <v>17</v>
      </c>
      <c r="J38" s="7">
        <v>143.503982810937</v>
      </c>
      <c r="K38" s="8">
        <v>-3.64979180000199</v>
      </c>
      <c r="L38" s="8">
        <v>-6.2738245809209996</v>
      </c>
      <c r="M38" s="10" t="s">
        <v>17</v>
      </c>
      <c r="N38" s="7">
        <v>145.121909028917</v>
      </c>
      <c r="O38" s="7">
        <v>-1.8570646896249901</v>
      </c>
      <c r="P38" s="7">
        <v>-4.8717875865550004</v>
      </c>
      <c r="Q38" s="10" t="s">
        <v>17</v>
      </c>
      <c r="R38" s="7">
        <v>144.110678861943</v>
      </c>
      <c r="S38" s="8">
        <v>-5.01628151946099</v>
      </c>
      <c r="T38" s="8">
        <v>-6.8044673777970104</v>
      </c>
      <c r="U38" s="10" t="s">
        <v>17</v>
      </c>
    </row>
    <row r="39" spans="1:21" x14ac:dyDescent="0.25">
      <c r="A39" s="6" t="s">
        <v>47</v>
      </c>
      <c r="B39" s="7">
        <v>145.20422112539501</v>
      </c>
      <c r="C39" s="7">
        <v>-2.4023798079519998</v>
      </c>
      <c r="D39" s="8">
        <v>-6.4837062693999901</v>
      </c>
      <c r="E39" s="10" t="s">
        <v>17</v>
      </c>
      <c r="F39" s="7">
        <v>141.404243198122</v>
      </c>
      <c r="G39" s="7">
        <v>-1.2564685357259899</v>
      </c>
      <c r="H39" s="8">
        <v>-6.2401621579139999</v>
      </c>
      <c r="I39" s="10" t="s">
        <v>17</v>
      </c>
      <c r="J39" s="7">
        <v>144.80448161343</v>
      </c>
      <c r="K39" s="8">
        <v>-2.6941361112959901</v>
      </c>
      <c r="L39" s="8">
        <v>-7.9299907041329902</v>
      </c>
      <c r="M39" s="10" t="s">
        <v>17</v>
      </c>
      <c r="N39" s="7">
        <v>147.08750228702601</v>
      </c>
      <c r="O39" s="7">
        <v>-0.75720831317499904</v>
      </c>
      <c r="P39" s="7">
        <v>-4.1575933773419802</v>
      </c>
      <c r="Q39" s="10" t="s">
        <v>17</v>
      </c>
      <c r="R39" s="7">
        <v>145.28740774020699</v>
      </c>
      <c r="S39" s="8">
        <v>-3.6547682691250101</v>
      </c>
      <c r="T39" s="8">
        <v>-6.9751329130520201</v>
      </c>
      <c r="U39" s="10" t="s">
        <v>17</v>
      </c>
    </row>
    <row r="40" spans="1:21" x14ac:dyDescent="0.25">
      <c r="A40" s="29" t="s">
        <v>48</v>
      </c>
      <c r="B40" s="30"/>
      <c r="C40" s="30"/>
      <c r="D40" s="30"/>
      <c r="E40" s="30"/>
      <c r="F40" s="30"/>
      <c r="G40" s="30"/>
      <c r="H40" s="30"/>
      <c r="I40" s="30"/>
      <c r="J40" s="30"/>
      <c r="K40" s="30"/>
      <c r="L40" s="30"/>
      <c r="M40" s="30"/>
      <c r="N40" s="30"/>
      <c r="O40" s="30"/>
      <c r="P40" s="30"/>
      <c r="Q40" s="30"/>
      <c r="R40" s="30"/>
      <c r="S40" s="30"/>
      <c r="T40" s="30"/>
      <c r="U40" s="30"/>
    </row>
    <row r="41" spans="1:21" x14ac:dyDescent="0.25">
      <c r="A41" s="6" t="s">
        <v>49</v>
      </c>
      <c r="B41" s="7">
        <v>150.64869067687101</v>
      </c>
      <c r="C41" s="7">
        <v>-3.19136464901197</v>
      </c>
      <c r="D41" s="8">
        <v>-5.2517623353779799</v>
      </c>
      <c r="E41" s="10" t="s">
        <v>19</v>
      </c>
      <c r="F41" s="7">
        <v>147.560721530292</v>
      </c>
      <c r="G41" s="7">
        <v>-0.90066923584299696</v>
      </c>
      <c r="H41" s="7">
        <v>-5.8778162971260004</v>
      </c>
      <c r="I41" s="7">
        <v>-4.2917603847179997</v>
      </c>
      <c r="J41" s="7">
        <v>148.09727391224101</v>
      </c>
      <c r="K41" s="8">
        <v>-4.0797604693299796</v>
      </c>
      <c r="L41" s="8">
        <v>-7.6012535820859997</v>
      </c>
      <c r="M41" s="7">
        <v>-3.03093188762199</v>
      </c>
      <c r="N41" s="7">
        <v>153.83490940575399</v>
      </c>
      <c r="O41" s="10" t="s">
        <v>19</v>
      </c>
      <c r="P41" s="7">
        <v>-1.9848127422490101</v>
      </c>
      <c r="Q41" s="7">
        <v>2.9866382330230001</v>
      </c>
      <c r="R41" s="7">
        <v>151.44202130814901</v>
      </c>
      <c r="S41" s="8">
        <v>-5.0108869546159802</v>
      </c>
      <c r="T41" s="8">
        <v>-5.3926055090719798</v>
      </c>
      <c r="U41" s="10" t="s">
        <v>19</v>
      </c>
    </row>
    <row r="42" spans="1:21" x14ac:dyDescent="0.25">
      <c r="A42" s="6" t="s">
        <v>50</v>
      </c>
      <c r="B42" s="7">
        <v>150.73569024452999</v>
      </c>
      <c r="C42" s="7">
        <v>-2.7436664219429998</v>
      </c>
      <c r="D42" s="8">
        <v>-6.3364829046409996</v>
      </c>
      <c r="E42" s="8">
        <v>-6.0055444527850197</v>
      </c>
      <c r="F42" s="7">
        <v>145.35725518504199</v>
      </c>
      <c r="G42" s="7">
        <v>-3.630682635841</v>
      </c>
      <c r="H42" s="8">
        <v>-8.0656016117660005</v>
      </c>
      <c r="I42" s="8">
        <v>-12.347870625660001</v>
      </c>
      <c r="J42" s="7">
        <v>149.55277623164599</v>
      </c>
      <c r="K42" s="8">
        <v>-2.9252549028500101</v>
      </c>
      <c r="L42" s="8">
        <v>-7.5894011900440104</v>
      </c>
      <c r="M42" s="8">
        <v>-7.1331352283860099</v>
      </c>
      <c r="N42" s="7">
        <v>153.858743969579</v>
      </c>
      <c r="O42" s="10" t="s">
        <v>19</v>
      </c>
      <c r="P42" s="7">
        <v>-3.439547354468</v>
      </c>
      <c r="Q42" s="7">
        <v>-3.44236730213902</v>
      </c>
      <c r="R42" s="7">
        <v>151.05556163806301</v>
      </c>
      <c r="S42" s="8">
        <v>-4.4461040540439898</v>
      </c>
      <c r="T42" s="8">
        <v>-6.8377454715279997</v>
      </c>
      <c r="U42" s="8">
        <v>-5.0576080366460001</v>
      </c>
    </row>
    <row r="43" spans="1:21" x14ac:dyDescent="0.25">
      <c r="A43" s="6" t="s">
        <v>51</v>
      </c>
      <c r="B43" s="7">
        <v>143.114920474889</v>
      </c>
      <c r="C43" s="8">
        <v>-3.7502052055000101</v>
      </c>
      <c r="D43" s="8">
        <v>-4.9430537462909898</v>
      </c>
      <c r="E43" s="7">
        <v>-2.8054249462609802</v>
      </c>
      <c r="F43" s="7">
        <v>138.59871047748999</v>
      </c>
      <c r="G43" s="7">
        <v>-2.0867856190829999</v>
      </c>
      <c r="H43" s="8">
        <v>-4.6046782214280002</v>
      </c>
      <c r="I43" s="8">
        <v>-6.9961161859500001</v>
      </c>
      <c r="J43" s="7">
        <v>142.15889943353099</v>
      </c>
      <c r="K43" s="8">
        <v>-4.0950988970779996</v>
      </c>
      <c r="L43" s="8">
        <v>-6.0090511316400104</v>
      </c>
      <c r="M43" s="8">
        <v>-3.5545775478920199</v>
      </c>
      <c r="N43" s="7">
        <v>144.80430338617401</v>
      </c>
      <c r="O43" s="7">
        <v>-1.33673827445699</v>
      </c>
      <c r="P43" s="7">
        <v>-1.877622714013</v>
      </c>
      <c r="Q43" s="7">
        <v>-1.3489352764289899</v>
      </c>
      <c r="R43" s="7">
        <v>144.01804252967599</v>
      </c>
      <c r="S43" s="8">
        <v>-5.6537432583249903</v>
      </c>
      <c r="T43" s="8">
        <v>-6.3155885478030003</v>
      </c>
      <c r="U43" s="7">
        <v>-2.0062589205940098</v>
      </c>
    </row>
    <row r="44" spans="1:21" x14ac:dyDescent="0.25">
      <c r="A44" s="6" t="s">
        <v>52</v>
      </c>
      <c r="B44" s="7">
        <v>146.97176541059599</v>
      </c>
      <c r="C44" s="8">
        <v>-3.5014731896200102</v>
      </c>
      <c r="D44" s="7">
        <v>-1.7628148971700199</v>
      </c>
      <c r="E44" s="7">
        <v>-1.4812470971230001</v>
      </c>
      <c r="F44" s="7">
        <v>142.38938185180001</v>
      </c>
      <c r="G44" s="7">
        <v>-1.507883923821</v>
      </c>
      <c r="H44" s="10" t="s">
        <v>19</v>
      </c>
      <c r="I44" s="7">
        <v>-4.9465327382239899</v>
      </c>
      <c r="J44" s="7">
        <v>146.47328917441001</v>
      </c>
      <c r="K44" s="8">
        <v>-3.0500558690770001</v>
      </c>
      <c r="L44" s="7">
        <v>-2.2750607680820001</v>
      </c>
      <c r="M44" s="7">
        <v>-2.309811707558</v>
      </c>
      <c r="N44" s="7">
        <v>148.368296413774</v>
      </c>
      <c r="O44" s="7">
        <v>-1.8578817551389999</v>
      </c>
      <c r="P44" s="7">
        <v>1.0946488427410099</v>
      </c>
      <c r="Q44" s="7">
        <v>0.60292709063600103</v>
      </c>
      <c r="R44" s="7">
        <v>147.71076449179699</v>
      </c>
      <c r="S44" s="8">
        <v>-5.6319549063520098</v>
      </c>
      <c r="T44" s="8">
        <v>-3.8640670779120101</v>
      </c>
      <c r="U44" s="7">
        <v>-1.2697897315</v>
      </c>
    </row>
    <row r="45" spans="1:21" x14ac:dyDescent="0.25">
      <c r="A45" s="29" t="s">
        <v>53</v>
      </c>
      <c r="B45" s="30"/>
      <c r="C45" s="30"/>
      <c r="D45" s="30"/>
      <c r="E45" s="30"/>
      <c r="F45" s="30"/>
      <c r="G45" s="30"/>
      <c r="H45" s="30"/>
      <c r="I45" s="30"/>
      <c r="J45" s="30"/>
      <c r="K45" s="30"/>
      <c r="L45" s="30"/>
      <c r="M45" s="30"/>
      <c r="N45" s="30"/>
      <c r="O45" s="30"/>
      <c r="P45" s="30"/>
      <c r="Q45" s="30"/>
      <c r="R45" s="30"/>
      <c r="S45" s="30"/>
      <c r="T45" s="30"/>
      <c r="U45" s="30"/>
    </row>
    <row r="46" spans="1:21" x14ac:dyDescent="0.25">
      <c r="A46" s="6" t="s">
        <v>54</v>
      </c>
      <c r="B46" s="7">
        <v>119.609060994109</v>
      </c>
      <c r="C46" s="10" t="s">
        <v>19</v>
      </c>
      <c r="D46" s="7">
        <v>1.8142193439700001</v>
      </c>
      <c r="E46" s="8">
        <v>5.7964868302360104</v>
      </c>
      <c r="F46" s="7">
        <v>115.18901800920401</v>
      </c>
      <c r="G46" s="7">
        <v>2.8867629492240101</v>
      </c>
      <c r="H46" s="10" t="s">
        <v>19</v>
      </c>
      <c r="I46" s="10" t="s">
        <v>19</v>
      </c>
      <c r="J46" s="7">
        <v>120.55637708469401</v>
      </c>
      <c r="K46" s="10" t="s">
        <v>19</v>
      </c>
      <c r="L46" s="10" t="s">
        <v>19</v>
      </c>
      <c r="M46" s="8">
        <v>8.3132961644889996</v>
      </c>
      <c r="N46" s="7">
        <v>121.349581308891</v>
      </c>
      <c r="O46" s="7">
        <v>3.6812207048280099</v>
      </c>
      <c r="P46" s="8">
        <v>8.6396181400320007</v>
      </c>
      <c r="Q46" s="7">
        <v>6.007089801277</v>
      </c>
      <c r="R46" s="7">
        <v>118.81678528002899</v>
      </c>
      <c r="S46" s="7">
        <v>-2.9687449283020002</v>
      </c>
      <c r="T46" s="7">
        <v>-1.247823721586</v>
      </c>
      <c r="U46" s="7">
        <v>5.017930623252</v>
      </c>
    </row>
    <row r="47" spans="1:21" x14ac:dyDescent="0.25">
      <c r="A47" s="6" t="s">
        <v>55</v>
      </c>
      <c r="B47" s="7">
        <v>150.40364691566401</v>
      </c>
      <c r="C47" s="8">
        <v>-3.601508216529</v>
      </c>
      <c r="D47" s="8">
        <v>-4.4339893497710001</v>
      </c>
      <c r="E47" s="8">
        <v>-2.3614575159539899</v>
      </c>
      <c r="F47" s="7">
        <v>145.94306075886001</v>
      </c>
      <c r="G47" s="8">
        <v>-2.43189646491899</v>
      </c>
      <c r="H47" s="8">
        <v>-4.1397032630280002</v>
      </c>
      <c r="I47" s="8">
        <v>-6.72015903787198</v>
      </c>
      <c r="J47" s="7">
        <v>148.97067632041899</v>
      </c>
      <c r="K47" s="8">
        <v>-3.8282080417170099</v>
      </c>
      <c r="L47" s="8">
        <v>-5.6507044479920099</v>
      </c>
      <c r="M47" s="8">
        <v>-3.9198132055920198</v>
      </c>
      <c r="N47" s="7">
        <v>152.62903074032599</v>
      </c>
      <c r="O47" s="7">
        <v>-1.3502373530460301</v>
      </c>
      <c r="P47" s="7">
        <v>-1.7917685368230101</v>
      </c>
      <c r="Q47" s="10" t="s">
        <v>19</v>
      </c>
      <c r="R47" s="7">
        <v>151.31680521163099</v>
      </c>
      <c r="S47" s="8">
        <v>-5.3494072217520197</v>
      </c>
      <c r="T47" s="8">
        <v>-5.3624756448130002</v>
      </c>
      <c r="U47" s="7">
        <v>-1.4356329179530001</v>
      </c>
    </row>
    <row r="48" spans="1:21" x14ac:dyDescent="0.25">
      <c r="A48" s="29" t="s">
        <v>56</v>
      </c>
      <c r="B48" s="30"/>
      <c r="C48" s="30"/>
      <c r="D48" s="30"/>
      <c r="E48" s="30"/>
      <c r="F48" s="30"/>
      <c r="G48" s="30"/>
      <c r="H48" s="30"/>
      <c r="I48" s="30"/>
      <c r="J48" s="30"/>
      <c r="K48" s="30"/>
      <c r="L48" s="30"/>
      <c r="M48" s="30"/>
      <c r="N48" s="30"/>
      <c r="O48" s="30"/>
      <c r="P48" s="30"/>
      <c r="Q48" s="30"/>
      <c r="R48" s="30"/>
      <c r="S48" s="30"/>
      <c r="T48" s="30"/>
      <c r="U48" s="30"/>
    </row>
    <row r="49" spans="1:21" x14ac:dyDescent="0.25">
      <c r="A49" s="6" t="s">
        <v>57</v>
      </c>
      <c r="B49" s="7">
        <v>111.790486375215</v>
      </c>
      <c r="C49" s="7">
        <v>0.67151988328299705</v>
      </c>
      <c r="D49" s="7">
        <v>-3.7064812958670101</v>
      </c>
      <c r="E49" s="8">
        <v>-8.5096903063800102</v>
      </c>
      <c r="F49" s="7">
        <v>109.196176520953</v>
      </c>
      <c r="G49" s="7">
        <v>2.7732781047980102</v>
      </c>
      <c r="H49" s="7">
        <v>-4.6535232933369999</v>
      </c>
      <c r="I49" s="8">
        <v>-8.3712435335130007</v>
      </c>
      <c r="J49" s="7">
        <v>114.708330425452</v>
      </c>
      <c r="K49" s="7">
        <v>3.8397724910500002</v>
      </c>
      <c r="L49" s="7">
        <v>-5.1433778455620001</v>
      </c>
      <c r="M49" s="7">
        <v>-4.6294133630899896</v>
      </c>
      <c r="N49" s="7">
        <v>107.14526471329199</v>
      </c>
      <c r="O49" s="7">
        <v>1.6751277127049899</v>
      </c>
      <c r="P49" s="10" t="s">
        <v>19</v>
      </c>
      <c r="Q49" s="8">
        <v>-8.4376931268920004</v>
      </c>
      <c r="R49" s="7">
        <v>113.34872073294299</v>
      </c>
      <c r="S49" s="7">
        <v>-3.36147040321501</v>
      </c>
      <c r="T49" s="7">
        <v>-4.7443841563060101</v>
      </c>
      <c r="U49" s="8">
        <v>-11.926795393662999</v>
      </c>
    </row>
    <row r="50" spans="1:21" x14ac:dyDescent="0.25">
      <c r="A50" s="11" t="s">
        <v>58</v>
      </c>
      <c r="B50" s="13">
        <v>149.337068267673</v>
      </c>
      <c r="C50" s="12">
        <v>-2.7525261928039999</v>
      </c>
      <c r="D50" s="12">
        <v>-3.4763599775079999</v>
      </c>
      <c r="E50" s="12">
        <v>-1.8052463404979999</v>
      </c>
      <c r="F50" s="13">
        <v>144.753197120696</v>
      </c>
      <c r="G50" s="13">
        <v>-1.4928257851019899</v>
      </c>
      <c r="H50" s="12">
        <v>-3.39207027358299</v>
      </c>
      <c r="I50" s="12">
        <v>-6.4689289385150097</v>
      </c>
      <c r="J50" s="13">
        <v>147.89234916293501</v>
      </c>
      <c r="K50" s="12">
        <v>-3.2139910333270101</v>
      </c>
      <c r="L50" s="12">
        <v>-4.7857183958640004</v>
      </c>
      <c r="M50" s="12">
        <v>-3.2880104807449899</v>
      </c>
      <c r="N50" s="13">
        <v>151.97812815770999</v>
      </c>
      <c r="O50" s="25" t="s">
        <v>19</v>
      </c>
      <c r="P50" s="25" t="s">
        <v>19</v>
      </c>
      <c r="Q50" s="13">
        <v>0.61935739384799104</v>
      </c>
      <c r="R50" s="13">
        <v>149.99861768440601</v>
      </c>
      <c r="S50" s="12">
        <v>-4.5784413394289896</v>
      </c>
      <c r="T50" s="12">
        <v>-4.6645563100009904</v>
      </c>
      <c r="U50" s="13">
        <v>-0.93364238699299995</v>
      </c>
    </row>
    <row r="51" spans="1:21" x14ac:dyDescent="0.25">
      <c r="A51" s="14" t="s">
        <v>59</v>
      </c>
    </row>
    <row r="52" spans="1:21" x14ac:dyDescent="0.25">
      <c r="A52" s="15" t="s">
        <v>60</v>
      </c>
    </row>
    <row r="53" spans="1:21" x14ac:dyDescent="0.25">
      <c r="A53" s="15" t="s">
        <v>61</v>
      </c>
    </row>
    <row r="54" spans="1:21" x14ac:dyDescent="0.25">
      <c r="A54" s="15" t="s">
        <v>89</v>
      </c>
    </row>
    <row r="55" spans="1:21" x14ac:dyDescent="0.25">
      <c r="A55" s="15" t="s">
        <v>63</v>
      </c>
    </row>
    <row r="56" spans="1:21" x14ac:dyDescent="0.25">
      <c r="A56" s="15" t="s">
        <v>64</v>
      </c>
    </row>
  </sheetData>
  <mergeCells count="16">
    <mergeCell ref="A5:A6"/>
    <mergeCell ref="A17:U17"/>
    <mergeCell ref="A35:U35"/>
    <mergeCell ref="N5:Q5"/>
    <mergeCell ref="A48:U48"/>
    <mergeCell ref="R5:U5"/>
    <mergeCell ref="A20:U20"/>
    <mergeCell ref="A24:U24"/>
    <mergeCell ref="A29:U29"/>
    <mergeCell ref="A40:U40"/>
    <mergeCell ref="A45:U45"/>
    <mergeCell ref="A32:U32"/>
    <mergeCell ref="B5:E5"/>
    <mergeCell ref="F5:I5"/>
    <mergeCell ref="J5:M5"/>
    <mergeCell ref="A8:U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52AC68927D7E439A5A78E5D0299ED8" ma:contentTypeVersion="37" ma:contentTypeDescription="Create a new document." ma:contentTypeScope="" ma:versionID="e0cc8662f2e6247ce638017229ade3e5">
  <xsd:schema xmlns:xsd="http://www.w3.org/2001/XMLSchema" xmlns:xs="http://www.w3.org/2001/XMLSchema" xmlns:p="http://schemas.microsoft.com/office/2006/metadata/properties" xmlns:ns1="http://schemas.microsoft.com/sharepoint/v3" xmlns:ns2="314a293a-148a-421c-9e03-9d929aba5a9b" xmlns:ns3="460cbb50-dce1-43ad-b0a3-342ade86abf1" targetNamespace="http://schemas.microsoft.com/office/2006/metadata/properties" ma:root="true" ma:fieldsID="8eb045fe379298592cedf236eca177a6" ns1:_="" ns2:_="" ns3:_="">
    <xsd:import namespace="http://schemas.microsoft.com/sharepoint/v3"/>
    <xsd:import namespace="314a293a-148a-421c-9e03-9d929aba5a9b"/>
    <xsd:import namespace="460cbb50-dce1-43ad-b0a3-342ade86ab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4a293a-148a-421c-9e03-9d929aba5a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837c2f1-5aef-4158-9f4d-c891953a27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ArchiverLinkFileType" ma:index="24"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0cbb50-dce1-43ad-b0a3-342ade86ab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65e01ca-5760-404c-92c6-4df52b1f11e1}" ma:internalName="TaxCatchAll" ma:showField="CatchAllData" ma:web="460cbb50-dce1-43ad-b0a3-342ade86abf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rchiverLinkFileType xmlns="314a293a-148a-421c-9e03-9d929aba5a9b" xsi:nil="true"/>
    <lcf76f155ced4ddcb4097134ff3c332f xmlns="314a293a-148a-421c-9e03-9d929aba5a9b">
      <Terms xmlns="http://schemas.microsoft.com/office/infopath/2007/PartnerControls"/>
    </lcf76f155ced4ddcb4097134ff3c332f>
    <TaxCatchAll xmlns="460cbb50-dce1-43ad-b0a3-342ade86abf1"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FB7B89C-7D10-4B03-BD34-FA3D196DFDA1}"/>
</file>

<file path=customXml/itemProps2.xml><?xml version="1.0" encoding="utf-8"?>
<ds:datastoreItem xmlns:ds="http://schemas.openxmlformats.org/officeDocument/2006/customXml" ds:itemID="{A762A39B-F220-4390-B879-157E58063E4C}"/>
</file>

<file path=customXml/itemProps3.xml><?xml version="1.0" encoding="utf-8"?>
<ds:datastoreItem xmlns:ds="http://schemas.openxmlformats.org/officeDocument/2006/customXml" ds:itemID="{B3C2F6E9-598A-4AAF-BB49-1EDDDB0DFA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List of Tables</vt:lpstr>
      <vt:lpstr>Percentage G12</vt:lpstr>
      <vt:lpstr>Percentile G12</vt:lpstr>
      <vt:lpstr>Ach Level G12</vt:lpstr>
      <vt:lpstr>Content areas G12</vt:lpstr>
      <vt:lpstr>Diff Percentage G12</vt:lpstr>
      <vt:lpstr>Diff Percentile G12</vt:lpstr>
      <vt:lpstr>Diff Ach Level G12</vt:lpstr>
      <vt:lpstr>Gap Percentile G12</vt:lpstr>
      <vt:lpstr>Diff Subscale G12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Results appendix tables for 2024 mathematics report card</dc:title>
  <dc:subject>Mathematics</dc:subject>
  <dc:creator>National Center for Education Statistics (NCES)</dc:creator>
  <cp:keywords>NAEP, mathematics, performance results</cp:keywords>
  <cp:lastModifiedBy>McCarthy, Jillian</cp:lastModifiedBy>
  <dcterms:created xsi:type="dcterms:W3CDTF">2025-09-02T15:24:09Z</dcterms:created>
  <dcterms:modified xsi:type="dcterms:W3CDTF">2025-09-02T16:14:48Z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0x0101009A52AC68927D7E439A5A78E5D0299ED8</vt:lpwstr>
  </property>
</Properties>
</file>