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List of Tables" sheetId="1" state="visible" r:id="rId1"/>
    <sheet xmlns:r="http://schemas.openxmlformats.org/officeDocument/2006/relationships" name="R Participation Age 13" sheetId="2" state="visible" r:id="rId2"/>
    <sheet xmlns:r="http://schemas.openxmlformats.org/officeDocument/2006/relationships" name="M Participation Age 13" sheetId="3" state="visible" r:id="rId3"/>
    <sheet xmlns:r="http://schemas.openxmlformats.org/officeDocument/2006/relationships" name="Exclusion rates" sheetId="4" state="visible" r:id="rId4"/>
    <sheet xmlns:r="http://schemas.openxmlformats.org/officeDocument/2006/relationships" name="SDEL_Identified RED" sheetId="5" state="visible" r:id="rId5"/>
    <sheet xmlns:r="http://schemas.openxmlformats.org/officeDocument/2006/relationships" name="SDEL_Identified MAT" sheetId="6" state="visible" r:id="rId6"/>
    <sheet xmlns:r="http://schemas.openxmlformats.org/officeDocument/2006/relationships" name="R Type of Accommodation A13" sheetId="7" state="visible" r:id="rId7"/>
    <sheet xmlns:r="http://schemas.openxmlformats.org/officeDocument/2006/relationships" name="M Type of Accommodation A13" sheetId="8" state="visible" r:id="rId8"/>
    <sheet xmlns:r="http://schemas.openxmlformats.org/officeDocument/2006/relationships" name="RP-Performance-RED-a13" sheetId="9" state="visible" r:id="rId9"/>
    <sheet xmlns:r="http://schemas.openxmlformats.org/officeDocument/2006/relationships" name="RP-Performance-MAT-a13" sheetId="10" state="visible" r:id="rId10"/>
    <sheet xmlns:r="http://schemas.openxmlformats.org/officeDocument/2006/relationships" name="MN-Performance-RED-a13" sheetId="11" state="visible" r:id="rId11"/>
    <sheet xmlns:r="http://schemas.openxmlformats.org/officeDocument/2006/relationships" name="MN-Performance-MAT-a13" sheetId="12" state="visible" r:id="rId12"/>
  </sheets>
  <definedNames/>
  <calcPr calcId="124519" fullCalcOnLoad="1"/>
</workbook>
</file>

<file path=xl/styles.xml><?xml version="1.0" encoding="utf-8"?>
<styleSheet xmlns="http://schemas.openxmlformats.org/spreadsheetml/2006/main">
  <numFmts count="5">
    <numFmt numFmtId="164" formatCode="0&quot;¹&quot;"/>
    <numFmt numFmtId="165" formatCode="0&quot;²&quot;"/>
    <numFmt numFmtId="166" formatCode="0&quot;*&quot;"/>
    <numFmt numFmtId="167" formatCode="0&quot;  &quot;"/>
    <numFmt numFmtId="168" formatCode="0;-0;0;@&quot;  &quot;"/>
  </numFmts>
  <fonts count="5">
    <font>
      <name val="Calibri"/>
      <family val="2"/>
      <color theme="1"/>
      <sz val="11"/>
      <scheme val="minor"/>
    </font>
    <font>
      <name val="Impact"/>
      <color rgb="00333333"/>
      <sz val="18"/>
    </font>
    <font>
      <b val="1"/>
      <color rgb="00333333"/>
    </font>
    <font>
      <color rgb="00333333"/>
    </font>
    <font>
      <name val="Calibri"/>
      <family val="2"/>
      <color theme="10"/>
      <sz val="12"/>
      <scheme val="minor"/>
    </font>
  </fonts>
  <fills count="3">
    <fill>
      <patternFill/>
    </fill>
    <fill>
      <patternFill patternType="gray125"/>
    </fill>
    <fill>
      <patternFill patternType="solid">
        <fgColor rgb="00eaeded"/>
      </patternFill>
    </fill>
  </fills>
  <borders count="11">
    <border>
      <left/>
      <right/>
      <top/>
      <bottom/>
      <diagonal/>
    </border>
    <border>
      <top style="thin">
        <color rgb="33333330"/>
      </top>
      <bottom style="medium">
        <color rgb="33333350"/>
      </bottom>
    </border>
    <border>
      <left/>
      <right/>
      <top/>
      <bottom style="medium">
        <color rgb="33333350"/>
      </bottom>
      <diagonal/>
    </border>
    <border>
      <left style="thin">
        <color rgb="33333330"/>
      </left>
      <top style="thin">
        <color rgb="33333330"/>
      </top>
      <bottom style="medium">
        <color rgb="33333350"/>
      </bottom>
    </border>
    <border>
      <left/>
      <right/>
      <top style="thin">
        <color rgb="33333330"/>
      </top>
      <bottom/>
      <diagonal/>
    </border>
    <border>
      <left/>
      <right/>
      <top style="thin">
        <color rgb="33333330"/>
      </top>
      <bottom style="medium">
        <color rgb="33333350"/>
      </bottom>
      <diagonal/>
    </border>
    <border>
      <left style="thin">
        <color rgb="33333330"/>
      </left>
      <bottom style="medium">
        <color rgb="33333350"/>
      </bottom>
    </border>
    <border>
      <left style="thin">
        <color rgb="33333330"/>
      </left>
    </border>
    <border>
      <bottom style="thin">
        <color rgb="33333350"/>
      </bottom>
    </border>
    <border>
      <left style="thin">
        <color rgb="33333330"/>
      </left>
      <bottom style="thin">
        <color rgb="33333350"/>
      </bottom>
    </border>
    <border>
      <top style="thin">
        <color rgb="33333350"/>
      </top>
    </border>
  </borders>
  <cellStyleXfs count="2">
    <xf numFmtId="0" fontId="0" fillId="0" borderId="0"/>
    <xf numFmtId="0" fontId="4" fillId="0" borderId="0"/>
  </cellStyleXfs>
  <cellXfs count="39">
    <xf numFmtId="0" fontId="0" fillId="0" borderId="0" pivotButton="0" quotePrefix="0" xfId="0"/>
    <xf numFmtId="0" fontId="4" fillId="0" borderId="0" pivotButton="0" quotePrefix="0" xfId="1"/>
    <xf numFmtId="0" fontId="1" fillId="0" borderId="0" applyAlignment="1" pivotButton="0" quotePrefix="0" xfId="0">
      <alignment horizontal="left"/>
    </xf>
    <xf numFmtId="0" fontId="2" fillId="0" borderId="0" applyAlignment="1" pivotButton="0" quotePrefix="0" xfId="0">
      <alignment horizontal="left"/>
    </xf>
    <xf numFmtId="0" fontId="2" fillId="0" borderId="1" applyAlignment="1" pivotButton="0" quotePrefix="0" xfId="0">
      <alignment horizontal="left" wrapText="1"/>
    </xf>
    <xf numFmtId="0" fontId="2" fillId="0" borderId="3" applyAlignment="1" pivotButton="0" quotePrefix="0" xfId="0">
      <alignment horizontal="center" wrapText="1"/>
    </xf>
    <xf numFmtId="0" fontId="0" fillId="0" borderId="5" pivotButton="0" quotePrefix="0" xfId="0"/>
    <xf numFmtId="0" fontId="0" fillId="0" borderId="2" pivotButton="0" quotePrefix="0" xfId="0"/>
    <xf numFmtId="0" fontId="2" fillId="0" borderId="6" applyAlignment="1" pivotButton="0" quotePrefix="0" xfId="0">
      <alignment horizontal="right" wrapText="1"/>
    </xf>
    <xf numFmtId="0" fontId="2" fillId="0" borderId="0" applyAlignment="1" pivotButton="0" quotePrefix="0" xfId="0">
      <alignment horizontal="left" wrapText="1"/>
    </xf>
    <xf numFmtId="1" fontId="2" fillId="0" borderId="7" applyAlignment="1" pivotButton="0" quotePrefix="0" xfId="0">
      <alignment horizontal="right"/>
    </xf>
    <xf numFmtId="3" fontId="2" fillId="0" borderId="7" applyAlignment="1" pivotButton="0" quotePrefix="0" xfId="0">
      <alignment horizontal="right"/>
    </xf>
    <xf numFmtId="0" fontId="3" fillId="0" borderId="0" applyAlignment="1" pivotButton="0" quotePrefix="0" xfId="0">
      <alignment horizontal="left" wrapText="1"/>
    </xf>
    <xf numFmtId="1" fontId="3" fillId="0" borderId="7" applyAlignment="1" pivotButton="0" quotePrefix="0" xfId="0">
      <alignment horizontal="right"/>
    </xf>
    <xf numFmtId="3" fontId="3" fillId="0" borderId="7" applyAlignment="1" pivotButton="0" quotePrefix="0" xfId="0">
      <alignment horizontal="right"/>
    </xf>
    <xf numFmtId="0" fontId="3" fillId="0" borderId="8" applyAlignment="1" pivotButton="0" quotePrefix="0" xfId="0">
      <alignment horizontal="left" wrapText="1"/>
    </xf>
    <xf numFmtId="1" fontId="3" fillId="0" borderId="9" applyAlignment="1" pivotButton="0" quotePrefix="0" xfId="0">
      <alignment horizontal="right"/>
    </xf>
    <xf numFmtId="0" fontId="3" fillId="0" borderId="10" applyAlignment="1" pivotButton="0" quotePrefix="0" xfId="0">
      <alignment horizontal="left"/>
    </xf>
    <xf numFmtId="0" fontId="3" fillId="0" borderId="0" applyAlignment="1" pivotButton="0" quotePrefix="0" xfId="0">
      <alignment horizontal="left"/>
    </xf>
    <xf numFmtId="1" fontId="2" fillId="0" borderId="3" applyAlignment="1" pivotButton="0" quotePrefix="0" xfId="0">
      <alignment horizontal="right" wrapText="1"/>
    </xf>
    <xf numFmtId="0" fontId="2" fillId="0" borderId="3" applyAlignment="1" pivotButton="0" quotePrefix="0" xfId="0">
      <alignment horizontal="right" wrapText="1"/>
    </xf>
    <xf numFmtId="0" fontId="3" fillId="2" borderId="0" applyAlignment="1" pivotButton="0" quotePrefix="0" xfId="0">
      <alignment horizontal="left" wrapText="1"/>
    </xf>
    <xf numFmtId="0" fontId="3" fillId="0" borderId="0" applyAlignment="1" pivotButton="0" quotePrefix="0" xfId="0">
      <alignment horizontal="left" wrapText="1" indent="1"/>
    </xf>
    <xf numFmtId="0" fontId="3" fillId="0" borderId="8" applyAlignment="1" pivotButton="0" quotePrefix="0" xfId="0">
      <alignment horizontal="left" wrapText="1" indent="1"/>
    </xf>
    <xf numFmtId="0" fontId="3" fillId="0" borderId="0" applyAlignment="1" pivotButton="0" quotePrefix="0" xfId="0">
      <alignment horizontal="left" wrapText="1" indent="2"/>
    </xf>
    <xf numFmtId="0" fontId="3" fillId="0" borderId="0" applyAlignment="1" pivotButton="0" quotePrefix="0" xfId="0">
      <alignment horizontal="left" wrapText="1" indent="3"/>
    </xf>
    <xf numFmtId="0" fontId="3" fillId="0" borderId="8" applyAlignment="1" pivotButton="0" quotePrefix="0" xfId="0">
      <alignment horizontal="left" wrapText="1" indent="3"/>
    </xf>
    <xf numFmtId="0" fontId="3" fillId="0" borderId="7" applyAlignment="1" pivotButton="0" quotePrefix="0" xfId="0">
      <alignment horizontal="right"/>
    </xf>
    <xf numFmtId="2" fontId="3" fillId="0" borderId="7" applyAlignment="1" pivotButton="0" quotePrefix="0" xfId="0">
      <alignment horizontal="right"/>
    </xf>
    <xf numFmtId="2" fontId="3" fillId="0" borderId="9" applyAlignment="1" pivotButton="0" quotePrefix="0" xfId="0">
      <alignment horizontal="right"/>
    </xf>
    <xf numFmtId="164" fontId="2" fillId="0" borderId="3" applyAlignment="1" pivotButton="0" quotePrefix="0" xfId="0">
      <alignment horizontal="right" wrapText="1"/>
    </xf>
    <xf numFmtId="165" fontId="2" fillId="0" borderId="3" applyAlignment="1" pivotButton="0" quotePrefix="0" xfId="0">
      <alignment horizontal="right" wrapText="1"/>
    </xf>
    <xf numFmtId="0" fontId="2" fillId="2" borderId="0" applyAlignment="1" pivotButton="0" quotePrefix="0" xfId="0">
      <alignment horizontal="left" wrapText="1"/>
    </xf>
    <xf numFmtId="166" fontId="3" fillId="0" borderId="7" applyAlignment="1" pivotButton="0" quotePrefix="0" xfId="0">
      <alignment horizontal="right"/>
    </xf>
    <xf numFmtId="167" fontId="3" fillId="0" borderId="7" applyAlignment="1" pivotButton="0" quotePrefix="0" xfId="0">
      <alignment horizontal="right"/>
    </xf>
    <xf numFmtId="168" fontId="3" fillId="0" borderId="7" applyAlignment="1" pivotButton="0" quotePrefix="0" xfId="0">
      <alignment horizontal="right"/>
    </xf>
    <xf numFmtId="168" fontId="3" fillId="0" borderId="9" applyAlignment="1" pivotButton="0" quotePrefix="0" xfId="0">
      <alignment horizontal="right"/>
    </xf>
    <xf numFmtId="166" fontId="3" fillId="0" borderId="9" applyAlignment="1" pivotButton="0" quotePrefix="0" xfId="0">
      <alignment horizontal="right"/>
    </xf>
    <xf numFmtId="167" fontId="3" fillId="0" borderId="9" applyAlignment="1" pivotButton="0" quotePrefix="0" xfId="0">
      <alignment horizontal="right"/>
    </xf>
  </cellXfs>
  <cellStyles count="2">
    <cellStyle name="Normal" xfId="0" builtinId="0" hidden="0"/>
    <cellStyle name="Hyperlink" xfId="1" builtinId="8"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xl/worksheets/sheet8.xml"/><Relationship Id="rId13" Type="http://schemas.openxmlformats.org/officeDocument/2006/relationships/styles" Target="styles.xml"/><Relationship Id="rId3" Type="http://schemas.openxmlformats.org/officeDocument/2006/relationships/worksheet" Target="/xl/worksheets/sheet3.xml"/><Relationship Id="rId7" Type="http://schemas.openxmlformats.org/officeDocument/2006/relationships/worksheet" Target="/xl/worksheets/sheet7.xml"/><Relationship Id="rId12" Type="http://schemas.openxmlformats.org/officeDocument/2006/relationships/worksheet" Target="/xl/worksheets/sheet12.xml"/><Relationship Id="rId17" Type="http://schemas.openxmlformats.org/officeDocument/2006/relationships/customXml" Target="../customXml/item3.xml"/><Relationship Id="rId2" Type="http://schemas.openxmlformats.org/officeDocument/2006/relationships/worksheet" Target="/xl/worksheets/sheet2.xml"/><Relationship Id="rId16" Type="http://schemas.openxmlformats.org/officeDocument/2006/relationships/customXml" Target="../customXml/item2.xml"/><Relationship Id="rId1" Type="http://schemas.openxmlformats.org/officeDocument/2006/relationships/worksheet" Target="/xl/worksheets/sheet1.xml"/><Relationship Id="rId6" Type="http://schemas.openxmlformats.org/officeDocument/2006/relationships/worksheet" Target="/xl/worksheets/sheet6.xml"/><Relationship Id="rId11" Type="http://schemas.openxmlformats.org/officeDocument/2006/relationships/worksheet" Target="/xl/worksheets/sheet11.xml"/><Relationship Id="rId5" Type="http://schemas.openxmlformats.org/officeDocument/2006/relationships/worksheet" Target="/xl/worksheets/sheet5.xml"/><Relationship Id="rId15" Type="http://schemas.openxmlformats.org/officeDocument/2006/relationships/customXml" Target="../customXml/item1.xml"/><Relationship Id="rId10" Type="http://schemas.openxmlformats.org/officeDocument/2006/relationships/worksheet" Target="/xl/worksheets/sheet10.xml"/><Relationship Id="rId4" Type="http://schemas.openxmlformats.org/officeDocument/2006/relationships/worksheet" Target="/xl/worksheets/sheet4.xml"/><Relationship Id="rId9" Type="http://schemas.openxmlformats.org/officeDocument/2006/relationships/worksheet" Target="/xl/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B11"/>
  <sheetViews>
    <sheetView workbookViewId="0">
      <selection activeCell="A1" sqref="A1"/>
    </sheetView>
  </sheetViews>
  <sheetFormatPr baseColWidth="8" defaultRowHeight="15"/>
  <cols>
    <col width="20" customWidth="1" min="1" max="1"/>
  </cols>
  <sheetData>
    <row r="1">
      <c r="A1" s="1">
        <f>HYPERLINK("#'R Participation Age 13'!A1", "R Participation Age 13")</f>
        <v/>
      </c>
      <c r="B1" t="inlineStr">
        <is>
          <t>School and student participation rates at age 13 in NAEP long-term trend reading, by type of school: 2023</t>
        </is>
      </c>
    </row>
    <row r="2">
      <c r="A2" s="1">
        <f>HYPERLINK("#'M Participation Age 13'!A1", "M Participation Age 13")</f>
        <v/>
      </c>
      <c r="B2" t="inlineStr">
        <is>
          <t>School and student participation rates at age 13 in NAEP long-term trend mathematics, by type of school: 2023</t>
        </is>
      </c>
    </row>
    <row r="3">
      <c r="A3" s="1">
        <f>HYPERLINK("#'Exclusion rates'!A1", "Exclusion rates")</f>
        <v/>
      </c>
      <c r="B3" t="inlineStr">
        <is>
          <t>Percentage of students identified as students with disabilities and/or English learners excluded in NAEP long-term trend reading and mathematics, as a percentage of all students, by subject and age group: Various years, 1990–2023</t>
        </is>
      </c>
    </row>
    <row r="4">
      <c r="A4" s="1">
        <f>HYPERLINK("#'SDEL_Identified RED'!A1", "SDEL_Identified RED")</f>
        <v/>
      </c>
      <c r="B4" t="inlineStr">
        <is>
          <t>Percentage of 13-year-old students with disabilities (SD) and/or English learners (EL) identified, excluded, and assessed in NAEP long-term trend reading, as a percentage of all students, by SD/EL category: 2023</t>
        </is>
      </c>
    </row>
    <row r="5">
      <c r="A5" s="1">
        <f>HYPERLINK("#'SDEL_Identified MAT'!A1", "SDEL_Identified MAT")</f>
        <v/>
      </c>
      <c r="B5" t="inlineStr">
        <is>
          <t>Percentage of 13-year-old students with disabilities (SD) and/or English learners (EL) identified, excluded, and assessed in NAEP long-term trend mathematics, as a percentage of all students, by SD/EL category: 2023</t>
        </is>
      </c>
    </row>
    <row r="6">
      <c r="A6" s="1">
        <f>HYPERLINK("#'R Type of Accommodation A13'!A1", "R Type of Accommodation A13")</f>
        <v/>
      </c>
      <c r="B6" t="inlineStr">
        <is>
          <t>Percentage of students at age 13 identified as students with disabilities (SD) and/or English learners (EL) assessed in NAEP long-term trend reading with accommodations, by SD/EL category and type of accommodation: 2023</t>
        </is>
      </c>
    </row>
    <row r="7">
      <c r="A7" s="1">
        <f>HYPERLINK("#'M Type of Accommodation A13'!A1", "M Type of Accommodation A13")</f>
        <v/>
      </c>
      <c r="B7" t="inlineStr">
        <is>
          <t>Percentage of students at age 13 identified as students with disabilities (SD) and/or English learners (EL) assessed in NAEP long-term trend mathematics with accommodations, by SD/EL category and type of accommodation: 2023</t>
        </is>
      </c>
    </row>
    <row r="8">
      <c r="A8" s="1">
        <f>HYPERLINK("#'RP-Performance-RED-a13'!A1", "RP-Performance-RED-a13")</f>
        <v/>
      </c>
      <c r="B8" t="inlineStr">
        <is>
          <t>Percentage distribution of students at age 13 in NAEP long-term trend reading, by selected characteristics: Various years, 1971–2023</t>
        </is>
      </c>
    </row>
    <row r="9">
      <c r="A9" s="1">
        <f>HYPERLINK("#'RP-Performance-MAT-a13'!A1", "RP-Performance-MAT-a13")</f>
        <v/>
      </c>
      <c r="B9" t="inlineStr">
        <is>
          <t>Percentage distribution of students at age 13 in NAEP long-term trend mathematics, by selected characteristics: Various years, 1978–2023</t>
        </is>
      </c>
    </row>
    <row r="10">
      <c r="A10" s="1">
        <f>HYPERLINK("#'MN-Performance-RED-a13'!A1", "MN-Performance-RED-a13")</f>
        <v/>
      </c>
      <c r="B10" t="inlineStr">
        <is>
          <t>Average score results at age 13 in NAEP long-term trend reading, by selected characteristics: Various years, 1971–2023</t>
        </is>
      </c>
    </row>
    <row r="11">
      <c r="A11" s="1">
        <f>HYPERLINK("#'MN-Performance-MAT-a13'!A1", "MN-Performance-MAT-a13")</f>
        <v/>
      </c>
      <c r="B11" t="inlineStr">
        <is>
          <t>Average score results at age 13 in NAEP long-term trend mathematics, by selected characteristics: Various years, 1978–2023</t>
        </is>
      </c>
    </row>
  </sheetData>
  <pageMargins left="0.75" right="0.75" top="1" bottom="1" header="0.5" footer="0.5"/>
</worksheet>
</file>

<file path=xl/worksheets/sheet2.xml><?xml version="1.0" encoding="utf-8"?>
<worksheet xmlns="http://schemas.openxmlformats.org/spreadsheetml/2006/main">
  <sheetPr>
    <outlinePr summaryBelow="1" summaryRight="1"/>
    <pageSetUpPr/>
  </sheetPr>
  <dimension ref="A1:F11"/>
  <sheetViews>
    <sheetView workbookViewId="0">
      <selection activeCell="A1" sqref="A1"/>
    </sheetView>
  </sheetViews>
  <sheetFormatPr baseColWidth="8" defaultRowHeight="15"/>
  <cols>
    <col width="16" customWidth="1" min="1" max="1"/>
    <col width="14" customWidth="1" min="2" max="2"/>
    <col width="14" customWidth="1" min="3" max="3"/>
    <col width="14" customWidth="1" min="4" max="4"/>
    <col width="14" customWidth="1" min="5" max="5"/>
    <col width="14" customWidth="1" min="6" max="6"/>
  </cols>
  <sheetData>
    <row r="1">
      <c r="A1" s="2" t="inlineStr">
        <is>
          <t>National Center for Education Statistics</t>
        </is>
      </c>
    </row>
    <row r="2">
      <c r="A2" s="3" t="inlineStr">
        <is>
          <t>2023 Long-Term Trend Reading and Mathematics Assessments At Age 13: Summary Data Tables for National Participation Rates, Proportions of SD and EL Students Identified, Accommodation Types, Demographics, and Performance Results</t>
        </is>
      </c>
    </row>
    <row r="4">
      <c r="A4" s="3" t="inlineStr">
        <is>
          <t>School and student participation rates at age 13 in NAEP long-term trend reading, by type of school: 2023</t>
        </is>
      </c>
    </row>
    <row r="5">
      <c r="A5" s="4" t="inlineStr">
        <is>
          <t>Type of school</t>
        </is>
      </c>
      <c r="B5" s="5" t="inlineStr">
        <is>
          <t>School participation</t>
        </is>
      </c>
      <c r="C5" s="6" t="n"/>
      <c r="D5" s="6" t="n"/>
      <c r="E5" s="5" t="inlineStr">
        <is>
          <t>Student participation</t>
        </is>
      </c>
      <c r="F5" s="6" t="n"/>
    </row>
    <row r="6" ht="44.316" customHeight="1">
      <c r="A6" s="7" t="n"/>
      <c r="B6" s="8" t="inlineStr">
        <is>
          <t>Student-weighted percent</t>
        </is>
      </c>
      <c r="C6" s="8" t="inlineStr">
        <is>
          <t>School-weighted percent</t>
        </is>
      </c>
      <c r="D6" s="8" t="inlineStr">
        <is>
          <t>Number of schools participating</t>
        </is>
      </c>
      <c r="E6" s="8" t="inlineStr">
        <is>
          <t>Student-weighted percent</t>
        </is>
      </c>
      <c r="F6" s="8" t="inlineStr">
        <is>
          <t>Number of students assessed</t>
        </is>
      </c>
    </row>
    <row r="7">
      <c r="A7" s="9" t="inlineStr">
        <is>
          <t>Nation</t>
        </is>
      </c>
      <c r="B7" s="10" t="n">
        <v>85.9773217997453</v>
      </c>
      <c r="C7" s="10" t="n">
        <v>70.7904256483685</v>
      </c>
      <c r="D7" s="10" t="n">
        <v>460</v>
      </c>
      <c r="E7" s="10" t="n">
        <v>89.215782736671</v>
      </c>
      <c r="F7" s="11" t="n">
        <v>8700</v>
      </c>
    </row>
    <row r="8">
      <c r="A8" s="12" t="inlineStr">
        <is>
          <t>Public</t>
        </is>
      </c>
      <c r="B8" s="13" t="n">
        <v>89.8074176593134</v>
      </c>
      <c r="C8" s="13" t="n">
        <v>91.1017592761272</v>
      </c>
      <c r="D8" s="13" t="n">
        <v>400</v>
      </c>
      <c r="E8" s="13" t="n">
        <v>89.2801146759799</v>
      </c>
      <c r="F8" s="14" t="n">
        <v>8100</v>
      </c>
    </row>
    <row r="9">
      <c r="A9" s="15" t="inlineStr">
        <is>
          <t>Private</t>
        </is>
      </c>
      <c r="B9" s="16" t="n">
        <v>40.3450472482437</v>
      </c>
      <c r="C9" s="16" t="n">
        <v>33.2377306948828</v>
      </c>
      <c r="D9" s="16" t="n">
        <v>60</v>
      </c>
      <c r="E9" s="16" t="n">
        <v>87.6843602873269</v>
      </c>
      <c r="F9" s="16" t="n">
        <v>700</v>
      </c>
    </row>
    <row r="10">
      <c r="A10" s="17" t="inlineStr">
        <is>
          <t>NOTE:  The national totals for schools include Department of Defense Education Activity (overseas and domestic schools) and Bureau of Indian Education schools, which are not included in either the public or private school totals.  The number of schools is rounded to the nearest ten. The number of students is rounded to the nearest hundred.  The school participation rates are student-weighted percentages before substitution. Columns of percentages have different denominators.  Detail may not sum to totals because of rounding.</t>
        </is>
      </c>
    </row>
    <row r="11">
      <c r="A11" s="18" t="inlineStr">
        <is>
          <t>SOURCE: U.S. Department of Education, Institute of Education Sciences, National Center for Education Statistics, National Assessment of Educational Progress (NAEP), 2023 Long-Term Trend Reading Assessment.</t>
        </is>
      </c>
    </row>
  </sheetData>
  <mergeCells count="3">
    <mergeCell ref="A5:A6"/>
    <mergeCell ref="E5:F5"/>
    <mergeCell ref="B5:D5"/>
  </mergeCells>
  <pageMargins left="0.75" right="0.75" top="1" bottom="1" header="0.5" footer="0.5"/>
</worksheet>
</file>

<file path=xl/worksheets/sheet3.xml><?xml version="1.0" encoding="utf-8"?>
<worksheet xmlns="http://schemas.openxmlformats.org/spreadsheetml/2006/main">
  <sheetPr>
    <outlinePr summaryBelow="1" summaryRight="1"/>
    <pageSetUpPr/>
  </sheetPr>
  <dimension ref="A1:F11"/>
  <sheetViews>
    <sheetView workbookViewId="0">
      <selection activeCell="A1" sqref="A1"/>
    </sheetView>
  </sheetViews>
  <sheetFormatPr baseColWidth="8" defaultRowHeight="15"/>
  <cols>
    <col width="16" customWidth="1" min="1" max="1"/>
    <col width="14" customWidth="1" min="2" max="2"/>
    <col width="14" customWidth="1" min="3" max="3"/>
    <col width="14" customWidth="1" min="4" max="4"/>
    <col width="14" customWidth="1" min="5" max="5"/>
    <col width="14" customWidth="1" min="6" max="6"/>
  </cols>
  <sheetData>
    <row r="1">
      <c r="A1" s="2" t="inlineStr">
        <is>
          <t>National Center for Education Statistics</t>
        </is>
      </c>
    </row>
    <row r="2">
      <c r="A2" s="3" t="inlineStr">
        <is>
          <t>2023 Long-Term Trend Reading and Mathematics Assessments At Age 13: Summary Data Tables for National Participation Rates, Proportions of SD and EL Students Identified, Accommodation Types, Demographics, and Performance Results</t>
        </is>
      </c>
    </row>
    <row r="4">
      <c r="A4" s="3" t="inlineStr">
        <is>
          <t>School and student participation rates at age 13 in NAEP long-term trend mathematics, by type of school: 2023</t>
        </is>
      </c>
    </row>
    <row r="5">
      <c r="A5" s="4" t="inlineStr">
        <is>
          <t>Type of school</t>
        </is>
      </c>
      <c r="B5" s="5" t="inlineStr">
        <is>
          <t>School participation</t>
        </is>
      </c>
      <c r="C5" s="6" t="n"/>
      <c r="D5" s="6" t="n"/>
      <c r="E5" s="5" t="inlineStr">
        <is>
          <t>Student participation</t>
        </is>
      </c>
      <c r="F5" s="6" t="n"/>
    </row>
    <row r="6" ht="44.316" customHeight="1">
      <c r="A6" s="7" t="n"/>
      <c r="B6" s="8" t="inlineStr">
        <is>
          <t>Student-weighted percent</t>
        </is>
      </c>
      <c r="C6" s="8" t="inlineStr">
        <is>
          <t>School-weighted percent</t>
        </is>
      </c>
      <c r="D6" s="8" t="inlineStr">
        <is>
          <t>Number of schools participating</t>
        </is>
      </c>
      <c r="E6" s="8" t="inlineStr">
        <is>
          <t>Student-weighted percent</t>
        </is>
      </c>
      <c r="F6" s="8" t="inlineStr">
        <is>
          <t>Number of students assessed</t>
        </is>
      </c>
    </row>
    <row r="7">
      <c r="A7" s="9" t="inlineStr">
        <is>
          <t>Nation</t>
        </is>
      </c>
      <c r="B7" s="10" t="n">
        <v>85.9773217997453</v>
      </c>
      <c r="C7" s="10" t="n">
        <v>70.7904256483685</v>
      </c>
      <c r="D7" s="10" t="n">
        <v>460</v>
      </c>
      <c r="E7" s="10" t="n">
        <v>89.1087572119049</v>
      </c>
      <c r="F7" s="11" t="n">
        <v>8700</v>
      </c>
    </row>
    <row r="8">
      <c r="A8" s="12" t="inlineStr">
        <is>
          <t>Public</t>
        </is>
      </c>
      <c r="B8" s="13" t="n">
        <v>89.8074176593134</v>
      </c>
      <c r="C8" s="13" t="n">
        <v>91.1017592761272</v>
      </c>
      <c r="D8" s="13" t="n">
        <v>400</v>
      </c>
      <c r="E8" s="13" t="n">
        <v>89.24673628806811</v>
      </c>
      <c r="F8" s="14" t="n">
        <v>8100</v>
      </c>
    </row>
    <row r="9">
      <c r="A9" s="15" t="inlineStr">
        <is>
          <t>Private</t>
        </is>
      </c>
      <c r="B9" s="16" t="n">
        <v>40.3450472482437</v>
      </c>
      <c r="C9" s="16" t="n">
        <v>33.2377306948828</v>
      </c>
      <c r="D9" s="16" t="n">
        <v>60</v>
      </c>
      <c r="E9" s="16" t="n">
        <v>85.7713892044102</v>
      </c>
      <c r="F9" s="16" t="n">
        <v>600</v>
      </c>
    </row>
    <row r="10">
      <c r="A10" s="17" t="inlineStr">
        <is>
          <t>NOTE:  The national totals for schools include Department of Defense Education Activity (overseas and domestic schools) and Bureau of Indian Education schools, which are not included in either the public or private school totals.  The number of schools is rounded to the nearest ten. The number of students is rounded to the nearest hundred.  The school participation rates are student-weighted percentages before substitution. Columns of percentages have different denominators.  Detail may not sum to totals because of rounding.</t>
        </is>
      </c>
    </row>
    <row r="11">
      <c r="A11" s="18" t="inlineStr">
        <is>
          <t>SOURCE: U.S. Department of Education, Institute of Education Sciences, National Center for Education Statistics, National Assessment of Educational Progress (NAEP), 2023 Long-Term Trend Mathematics Assessment.</t>
        </is>
      </c>
    </row>
  </sheetData>
  <mergeCells count="3">
    <mergeCell ref="A5:A6"/>
    <mergeCell ref="E5:F5"/>
    <mergeCell ref="B5:D5"/>
  </mergeCells>
  <pageMargins left="0.75" right="0.75" top="1" bottom="1" header="0.5" footer="0.5"/>
</worksheet>
</file>

<file path=xl/worksheets/sheet4.xml><?xml version="1.0" encoding="utf-8"?>
<worksheet xmlns="http://schemas.openxmlformats.org/spreadsheetml/2006/main">
  <sheetPr>
    <outlinePr summaryBelow="1" summaryRight="1"/>
    <pageSetUpPr/>
  </sheetPr>
  <dimension ref="A1:L12"/>
  <sheetViews>
    <sheetView workbookViewId="0">
      <selection activeCell="A1" sqref="A1"/>
    </sheetView>
  </sheetViews>
  <sheetFormatPr baseColWidth="8" defaultRowHeight="15"/>
  <cols>
    <col width="34" customWidth="1" min="1" max="1"/>
  </cols>
  <sheetData>
    <row r="1">
      <c r="A1" s="2" t="inlineStr">
        <is>
          <t>National Center for Education Statistics</t>
        </is>
      </c>
    </row>
    <row r="2">
      <c r="A2" s="3" t="inlineStr">
        <is>
          <t>2023 Long-Term Trend Reading and Mathematics Assessments At Age 13: Summary Data Tables for National Participation Rates, Proportions of SD and EL Students Identified, Accommodation Types, Demographics, and Performance Results</t>
        </is>
      </c>
    </row>
    <row r="4">
      <c r="A4" s="3" t="inlineStr">
        <is>
          <t>Percentage of students identified as students with disabilities and/or English learners excluded in NAEP long-term trend reading and mathematics, as a percentage of all students, by subject and age group: Various years, 1990–2023</t>
        </is>
      </c>
    </row>
    <row r="5">
      <c r="A5" s="4" t="inlineStr">
        <is>
          <t>Subject and age group</t>
        </is>
      </c>
      <c r="B5" s="19" t="n">
        <v>1990</v>
      </c>
      <c r="C5" s="19" t="n">
        <v>1992</v>
      </c>
      <c r="D5" s="19" t="n">
        <v>1994</v>
      </c>
      <c r="E5" s="19" t="n">
        <v>1996</v>
      </c>
      <c r="F5" s="19" t="n">
        <v>1999</v>
      </c>
      <c r="G5" s="20" t="inlineStr">
        <is>
          <t xml:space="preserve">2004¹ </t>
        </is>
      </c>
      <c r="H5" s="20" t="inlineStr">
        <is>
          <t xml:space="preserve">2004² </t>
        </is>
      </c>
      <c r="I5" s="19" t="n">
        <v>2008</v>
      </c>
      <c r="J5" s="19" t="n">
        <v>2012</v>
      </c>
      <c r="K5" s="19" t="n">
        <v>2020</v>
      </c>
      <c r="L5" s="19" t="n">
        <v>2023</v>
      </c>
    </row>
    <row r="6">
      <c r="A6" s="21" t="inlineStr">
        <is>
          <t>Reading</t>
        </is>
      </c>
    </row>
    <row r="7">
      <c r="A7" s="22" t="inlineStr">
        <is>
          <t>Age 13</t>
        </is>
      </c>
      <c r="B7" s="13" t="n">
        <v>5</v>
      </c>
      <c r="C7" s="13" t="n">
        <v>6</v>
      </c>
      <c r="D7" s="13" t="n">
        <v>6</v>
      </c>
      <c r="E7" s="13" t="n">
        <v>7</v>
      </c>
      <c r="F7" s="13" t="n">
        <v>6</v>
      </c>
      <c r="G7" s="13" t="n">
        <v>8</v>
      </c>
      <c r="H7" s="13" t="n">
        <v>5</v>
      </c>
      <c r="I7" s="13" t="n">
        <v>4</v>
      </c>
      <c r="J7" s="13" t="n">
        <v>2</v>
      </c>
      <c r="K7" s="13" t="n">
        <v>2</v>
      </c>
      <c r="L7" s="13" t="n">
        <v>3.08415</v>
      </c>
    </row>
    <row r="8">
      <c r="A8" s="21" t="inlineStr">
        <is>
          <t>Mathematics</t>
        </is>
      </c>
    </row>
    <row r="9">
      <c r="A9" s="23" t="inlineStr">
        <is>
          <t>Age 13</t>
        </is>
      </c>
      <c r="B9" s="16" t="n">
        <v>5</v>
      </c>
      <c r="C9" s="16" t="n">
        <v>6</v>
      </c>
      <c r="D9" s="16" t="n">
        <v>6</v>
      </c>
      <c r="E9" s="16" t="n">
        <v>7</v>
      </c>
      <c r="F9" s="16" t="n">
        <v>6</v>
      </c>
      <c r="G9" s="16" t="n">
        <v>8</v>
      </c>
      <c r="H9" s="16" t="n">
        <v>3</v>
      </c>
      <c r="I9" s="16" t="n">
        <v>3</v>
      </c>
      <c r="J9" s="16" t="n">
        <v>1</v>
      </c>
      <c r="K9" s="16" t="n">
        <v>2</v>
      </c>
      <c r="L9" s="16" t="n">
        <v>2.305529</v>
      </c>
    </row>
    <row r="10">
      <c r="A10" s="17" t="inlineStr">
        <is>
          <t>¹ Original assessment format. Results prior to 2004 are also from the original assessment format.</t>
        </is>
      </c>
    </row>
    <row r="11">
      <c r="A11" s="18" t="inlineStr">
        <is>
          <t>² Revised assessment format. Results after 2004 are also from the revised assessment format.</t>
        </is>
      </c>
    </row>
    <row r="12">
      <c r="A12" s="18" t="inlineStr">
        <is>
          <t>SOURCE: U.S. Department of Education, Institute of Education Sciences, National Center for Education Statistics, National Assessment of Educational Progress (NAEP), Various years, 1990–2023 Long-Term Trend Reading and Mathematics Assessments.</t>
        </is>
      </c>
    </row>
  </sheetData>
  <mergeCells count="2">
    <mergeCell ref="A8:L8"/>
    <mergeCell ref="A6:L6"/>
  </mergeCells>
  <pageMargins left="0.75" right="0.75" top="1" bottom="1" header="0.5" footer="0.5"/>
</worksheet>
</file>

<file path=xl/worksheets/sheet5.xml><?xml version="1.0" encoding="utf-8"?>
<worksheet xmlns="http://schemas.openxmlformats.org/spreadsheetml/2006/main">
  <sheetPr>
    <outlinePr summaryBelow="1" summaryRight="1"/>
    <pageSetUpPr/>
  </sheetPr>
  <dimension ref="A1:B25"/>
  <sheetViews>
    <sheetView workbookViewId="0">
      <selection activeCell="A1" sqref="A1"/>
    </sheetView>
  </sheetViews>
  <sheetFormatPr baseColWidth="8" defaultRowHeight="15"/>
  <cols>
    <col width="36" customWidth="1" min="1" max="1"/>
    <col width="18" customWidth="1" min="2" max="2"/>
  </cols>
  <sheetData>
    <row r="1">
      <c r="A1" s="2" t="inlineStr">
        <is>
          <t>National Center for Education Statistics</t>
        </is>
      </c>
    </row>
    <row r="2">
      <c r="A2" s="3" t="inlineStr">
        <is>
          <t>2023 Long-Term Trend Reading and Mathematics Assessments At Age 13: Summary Data Tables for National Participation Rates, Proportions of SD and EL Students Identified, Accommodation Types, Demographics, and Performance Results</t>
        </is>
      </c>
    </row>
    <row r="4">
      <c r="A4" s="3" t="inlineStr">
        <is>
          <t>Percentage of 13-year-old students with disabilities (SD) and/or English learners (EL) identified, excluded, and assessed in NAEP long-term trend reading, as a percentage of all students, by SD/EL category: 2023</t>
        </is>
      </c>
    </row>
    <row r="5">
      <c r="A5" s="4" t="inlineStr">
        <is>
          <t>SD/EL category</t>
        </is>
      </c>
      <c r="B5" s="20" t="inlineStr">
        <is>
          <t>Age 13</t>
        </is>
      </c>
    </row>
    <row r="6">
      <c r="A6" s="21" t="inlineStr">
        <is>
          <t>SD and/or EL</t>
        </is>
      </c>
    </row>
    <row r="7">
      <c r="A7" s="22" t="inlineStr">
        <is>
          <t>Identified</t>
        </is>
      </c>
      <c r="B7" s="13" t="n">
        <v>23.528055</v>
      </c>
    </row>
    <row r="8">
      <c r="A8" s="24" t="inlineStr">
        <is>
          <t>Excluded</t>
        </is>
      </c>
      <c r="B8" s="13" t="n">
        <v>3.08415</v>
      </c>
    </row>
    <row r="9">
      <c r="A9" s="24" t="inlineStr">
        <is>
          <t>Assessed</t>
        </is>
      </c>
      <c r="B9" s="13" t="n">
        <v>20.443905</v>
      </c>
    </row>
    <row r="10">
      <c r="A10" s="25" t="inlineStr">
        <is>
          <t>Without accommodations</t>
        </is>
      </c>
      <c r="B10" s="13" t="n">
        <v>7.365792</v>
      </c>
    </row>
    <row r="11">
      <c r="A11" s="25" t="inlineStr">
        <is>
          <t>With accommodations</t>
        </is>
      </c>
      <c r="B11" s="13" t="n">
        <v>13.078113</v>
      </c>
    </row>
    <row r="12">
      <c r="A12" s="21" t="inlineStr">
        <is>
          <t>SD</t>
        </is>
      </c>
    </row>
    <row r="13">
      <c r="A13" s="22" t="inlineStr">
        <is>
          <t>Identified</t>
        </is>
      </c>
      <c r="B13" s="13" t="n">
        <v>14.840708</v>
      </c>
    </row>
    <row r="14">
      <c r="A14" s="24" t="inlineStr">
        <is>
          <t>Excluded</t>
        </is>
      </c>
      <c r="B14" s="13" t="n">
        <v>2.442421</v>
      </c>
    </row>
    <row r="15">
      <c r="A15" s="24" t="inlineStr">
        <is>
          <t>Assessed</t>
        </is>
      </c>
      <c r="B15" s="13" t="n">
        <v>12.398287</v>
      </c>
    </row>
    <row r="16">
      <c r="A16" s="25" t="inlineStr">
        <is>
          <t>Without accommodations</t>
        </is>
      </c>
      <c r="B16" s="13" t="n">
        <v>1.831232</v>
      </c>
    </row>
    <row r="17">
      <c r="A17" s="25" t="inlineStr">
        <is>
          <t>With accommodations</t>
        </is>
      </c>
      <c r="B17" s="13" t="n">
        <v>10.567056</v>
      </c>
    </row>
    <row r="18">
      <c r="A18" s="21" t="inlineStr">
        <is>
          <t>EL</t>
        </is>
      </c>
    </row>
    <row r="19">
      <c r="A19" s="22" t="inlineStr">
        <is>
          <t>Identified</t>
        </is>
      </c>
      <c r="B19" s="13" t="n">
        <v>10.397203</v>
      </c>
    </row>
    <row r="20">
      <c r="A20" s="24" t="inlineStr">
        <is>
          <t>Excluded</t>
        </is>
      </c>
      <c r="B20" s="13" t="n">
        <v>1.0464</v>
      </c>
    </row>
    <row r="21">
      <c r="A21" s="24" t="inlineStr">
        <is>
          <t>Assessed</t>
        </is>
      </c>
      <c r="B21" s="13" t="n">
        <v>9.350802</v>
      </c>
    </row>
    <row r="22">
      <c r="A22" s="25" t="inlineStr">
        <is>
          <t>Without accommodations</t>
        </is>
      </c>
      <c r="B22" s="13" t="n">
        <v>5.742587</v>
      </c>
    </row>
    <row r="23">
      <c r="A23" s="26" t="inlineStr">
        <is>
          <t>With accommodations</t>
        </is>
      </c>
      <c r="B23" s="16" t="n">
        <v>3.608215</v>
      </c>
    </row>
    <row r="24">
      <c r="A24" s="17" t="inlineStr">
        <is>
          <t>NOTE: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is>
      </c>
    </row>
    <row r="25">
      <c r="A25" s="18" t="inlineStr">
        <is>
          <t>SOURCE: U.S. Department of Education, Institute of Education Sciences, National Center for Education Statistics, National Assessment of Educational Progress (NAEP), 2023 Long-Term Trend Reading Assessment.</t>
        </is>
      </c>
    </row>
  </sheetData>
  <mergeCells count="3">
    <mergeCell ref="A6:B6"/>
    <mergeCell ref="A18:B18"/>
    <mergeCell ref="A12:B12"/>
  </mergeCells>
  <pageMargins left="0.75" right="0.75" top="1" bottom="1" header="0.5" footer="0.5"/>
</worksheet>
</file>

<file path=xl/worksheets/sheet6.xml><?xml version="1.0" encoding="utf-8"?>
<worksheet xmlns="http://schemas.openxmlformats.org/spreadsheetml/2006/main">
  <sheetPr>
    <outlinePr summaryBelow="1" summaryRight="1"/>
    <pageSetUpPr/>
  </sheetPr>
  <dimension ref="A1:B25"/>
  <sheetViews>
    <sheetView workbookViewId="0">
      <selection activeCell="A1" sqref="A1"/>
    </sheetView>
  </sheetViews>
  <sheetFormatPr baseColWidth="8" defaultRowHeight="15"/>
  <cols>
    <col width="36" customWidth="1" min="1" max="1"/>
    <col width="18" customWidth="1" min="2" max="2"/>
  </cols>
  <sheetData>
    <row r="1">
      <c r="A1" s="2" t="inlineStr">
        <is>
          <t>National Center for Education Statistics</t>
        </is>
      </c>
    </row>
    <row r="2">
      <c r="A2" s="3" t="inlineStr">
        <is>
          <t>2023 Long-Term Trend Reading and Mathematics Assessments At Age 13: Summary Data Tables for National Participation Rates, Proportions of SD and EL Students Identified, Accommodation Types, Demographics, and Performance Results</t>
        </is>
      </c>
    </row>
    <row r="4">
      <c r="A4" s="3" t="inlineStr">
        <is>
          <t>Percentage of 13-year-old students with disabilities (SD) and/or English learners (EL) identified, excluded, and assessed in NAEP long-term trend mathematics, as a percentage of all students, by SD/EL category: 2023</t>
        </is>
      </c>
    </row>
    <row r="5">
      <c r="A5" s="4" t="inlineStr">
        <is>
          <t>SD/EL category</t>
        </is>
      </c>
      <c r="B5" s="20" t="inlineStr">
        <is>
          <t>Age 13</t>
        </is>
      </c>
    </row>
    <row r="6">
      <c r="A6" s="21" t="inlineStr">
        <is>
          <t>SD and/or EL</t>
        </is>
      </c>
    </row>
    <row r="7">
      <c r="A7" s="22" t="inlineStr">
        <is>
          <t>Identified</t>
        </is>
      </c>
      <c r="B7" s="13" t="n">
        <v>23.42054</v>
      </c>
    </row>
    <row r="8">
      <c r="A8" s="24" t="inlineStr">
        <is>
          <t>Excluded</t>
        </is>
      </c>
      <c r="B8" s="13" t="n">
        <v>2.305529</v>
      </c>
    </row>
    <row r="9">
      <c r="A9" s="24" t="inlineStr">
        <is>
          <t>Assessed</t>
        </is>
      </c>
      <c r="B9" s="13" t="n">
        <v>21.115011</v>
      </c>
    </row>
    <row r="10">
      <c r="A10" s="25" t="inlineStr">
        <is>
          <t>Without accommodations</t>
        </is>
      </c>
      <c r="B10" s="13" t="n">
        <v>6.887572</v>
      </c>
    </row>
    <row r="11">
      <c r="A11" s="25" t="inlineStr">
        <is>
          <t>With accommodations</t>
        </is>
      </c>
      <c r="B11" s="13" t="n">
        <v>14.227439</v>
      </c>
    </row>
    <row r="12">
      <c r="A12" s="21" t="inlineStr">
        <is>
          <t>SD</t>
        </is>
      </c>
    </row>
    <row r="13">
      <c r="A13" s="22" t="inlineStr">
        <is>
          <t>Identified</t>
        </is>
      </c>
      <c r="B13" s="13" t="n">
        <v>15.047303</v>
      </c>
    </row>
    <row r="14">
      <c r="A14" s="24" t="inlineStr">
        <is>
          <t>Excluded</t>
        </is>
      </c>
      <c r="B14" s="13" t="n">
        <v>1.785074</v>
      </c>
    </row>
    <row r="15">
      <c r="A15" s="24" t="inlineStr">
        <is>
          <t>Assessed</t>
        </is>
      </c>
      <c r="B15" s="13" t="n">
        <v>13.262229</v>
      </c>
    </row>
    <row r="16">
      <c r="A16" s="25" t="inlineStr">
        <is>
          <t>Without accommodations</t>
        </is>
      </c>
      <c r="B16" s="13" t="n">
        <v>1.925311</v>
      </c>
    </row>
    <row r="17">
      <c r="A17" s="25" t="inlineStr">
        <is>
          <t>With accommodations</t>
        </is>
      </c>
      <c r="B17" s="13" t="n">
        <v>11.336917</v>
      </c>
    </row>
    <row r="18">
      <c r="A18" s="21" t="inlineStr">
        <is>
          <t>EL</t>
        </is>
      </c>
    </row>
    <row r="19">
      <c r="A19" s="22" t="inlineStr">
        <is>
          <t>Identified</t>
        </is>
      </c>
      <c r="B19" s="13" t="n">
        <v>10.470305</v>
      </c>
    </row>
    <row r="20">
      <c r="A20" s="24" t="inlineStr">
        <is>
          <t>Excluded</t>
        </is>
      </c>
      <c r="B20" s="13" t="n">
        <v>0.883641</v>
      </c>
    </row>
    <row r="21">
      <c r="A21" s="24" t="inlineStr">
        <is>
          <t>Assessed</t>
        </is>
      </c>
      <c r="B21" s="13" t="n">
        <v>9.586664000000001</v>
      </c>
    </row>
    <row r="22">
      <c r="A22" s="25" t="inlineStr">
        <is>
          <t>Without accommodations</t>
        </is>
      </c>
      <c r="B22" s="13" t="n">
        <v>5.11316</v>
      </c>
    </row>
    <row r="23">
      <c r="A23" s="26" t="inlineStr">
        <is>
          <t>With accommodations</t>
        </is>
      </c>
      <c r="B23" s="16" t="n">
        <v>4.473504</v>
      </c>
    </row>
    <row r="24">
      <c r="A24" s="17" t="inlineStr">
        <is>
          <t>NOTE: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is>
      </c>
    </row>
    <row r="25">
      <c r="A25" s="18" t="inlineStr">
        <is>
          <t>SOURCE: U.S. Department of Education, Institute of Education Sciences, National Center for Education Statistics, National Assessment of Educational Progress (NAEP), 2023 Long-Term Trend Mathematics Assessment.</t>
        </is>
      </c>
    </row>
  </sheetData>
  <mergeCells count="3">
    <mergeCell ref="A6:B6"/>
    <mergeCell ref="A18:B18"/>
    <mergeCell ref="A12:B12"/>
  </mergeCells>
  <pageMargins left="0.75" right="0.75" top="1" bottom="1" header="0.5" footer="0.5"/>
</worksheet>
</file>

<file path=xl/worksheets/sheet7.xml><?xml version="1.0" encoding="utf-8"?>
<worksheet xmlns="http://schemas.openxmlformats.org/spreadsheetml/2006/main">
  <sheetPr>
    <outlinePr summaryBelow="1" summaryRight="1"/>
    <pageSetUpPr/>
  </sheetPr>
  <dimension ref="A1:D27"/>
  <sheetViews>
    <sheetView workbookViewId="0">
      <selection activeCell="A1" sqref="A1"/>
    </sheetView>
  </sheetViews>
  <sheetFormatPr baseColWidth="8" defaultRowHeight="15"/>
  <cols>
    <col width="54" customWidth="1" min="1" max="1"/>
    <col width="14" customWidth="1" min="2" max="2"/>
    <col width="14" customWidth="1" min="3" max="3"/>
    <col width="14" customWidth="1" min="4" max="4"/>
  </cols>
  <sheetData>
    <row r="1">
      <c r="A1" s="2" t="inlineStr">
        <is>
          <t>National Center for Education Statistics</t>
        </is>
      </c>
    </row>
    <row r="2">
      <c r="A2" s="3" t="inlineStr">
        <is>
          <t>2023 Long-Term Trend Reading and Mathematics Assessments At Age 13: Summary Data Tables for National Participation Rates, Proportions of SD and EL Students Identified, Accommodation Types, Demographics, and Performance Results</t>
        </is>
      </c>
    </row>
    <row r="4">
      <c r="A4" s="3" t="inlineStr">
        <is>
          <t>Percentage of students at age 13 identified as students with disabilities (SD) and/or English learners (EL) assessed in NAEP long-term trend reading with accommodations, by SD/EL category and type of accommodation: 2023</t>
        </is>
      </c>
    </row>
    <row r="5">
      <c r="A5" s="4" t="inlineStr">
        <is>
          <t>Type of accommodation</t>
        </is>
      </c>
      <c r="B5" s="20" t="inlineStr">
        <is>
          <t>SD and/or EL</t>
        </is>
      </c>
      <c r="C5" s="20" t="inlineStr">
        <is>
          <t>SD</t>
        </is>
      </c>
      <c r="D5" s="20" t="inlineStr">
        <is>
          <t>EL</t>
        </is>
      </c>
    </row>
    <row r="6">
      <c r="A6" s="12" t="inlineStr">
        <is>
          <t>Braille version of the test</t>
        </is>
      </c>
      <c r="B6" s="27" t="inlineStr">
        <is>
          <t>#</t>
        </is>
      </c>
      <c r="C6" s="27" t="inlineStr">
        <is>
          <t>#</t>
        </is>
      </c>
      <c r="D6" s="27" t="inlineStr">
        <is>
          <t>#</t>
        </is>
      </c>
    </row>
    <row r="7">
      <c r="A7" s="12" t="inlineStr">
        <is>
          <t>Breaks during test</t>
        </is>
      </c>
      <c r="B7" s="28" t="n">
        <v>2.5571</v>
      </c>
      <c r="C7" s="28" t="n">
        <v>2.4645</v>
      </c>
      <c r="D7" s="28" t="n">
        <v>0.2738</v>
      </c>
    </row>
    <row r="8">
      <c r="A8" s="12" t="inlineStr">
        <is>
          <t>Cueing to stay on task</t>
        </is>
      </c>
      <c r="B8" s="28" t="n">
        <v>1.3966</v>
      </c>
      <c r="C8" s="28" t="n">
        <v>1.2874</v>
      </c>
      <c r="D8" s="28" t="n">
        <v>0.2869</v>
      </c>
    </row>
    <row r="9">
      <c r="A9" s="12" t="inlineStr">
        <is>
          <t>Directions only presented in Sign Language</t>
        </is>
      </c>
      <c r="B9" s="28" t="n">
        <v>0.0118</v>
      </c>
      <c r="C9" s="28" t="n">
        <v>0.0118</v>
      </c>
      <c r="D9" s="27" t="inlineStr">
        <is>
          <t>#</t>
        </is>
      </c>
    </row>
    <row r="10">
      <c r="A10" s="12" t="inlineStr">
        <is>
          <t>Directions read aloud in English</t>
        </is>
      </c>
      <c r="B10" s="28" t="n">
        <v>5.2682</v>
      </c>
      <c r="C10" s="28" t="n">
        <v>4.5041</v>
      </c>
      <c r="D10" s="28" t="n">
        <v>1.3498</v>
      </c>
    </row>
    <row r="11">
      <c r="A11" s="12" t="inlineStr">
        <is>
          <t>Directions read aloud in Spanish</t>
        </is>
      </c>
      <c r="B11" s="28" t="n">
        <v>0.1735</v>
      </c>
      <c r="C11" s="28" t="n">
        <v>0.0138</v>
      </c>
      <c r="D11" s="28" t="n">
        <v>0.1735</v>
      </c>
    </row>
    <row r="12">
      <c r="A12" s="12" t="inlineStr">
        <is>
          <t>Extended time</t>
        </is>
      </c>
      <c r="B12" s="28" t="n">
        <v>10.4974</v>
      </c>
      <c r="C12" s="28" t="n">
        <v>8.331899999999999</v>
      </c>
      <c r="D12" s="28" t="n">
        <v>3.0763</v>
      </c>
    </row>
    <row r="13">
      <c r="A13" s="12" t="inlineStr">
        <is>
          <t>Large-print booklet</t>
        </is>
      </c>
      <c r="B13" s="28" t="n">
        <v>0.0203</v>
      </c>
      <c r="C13" s="28" t="n">
        <v>0.0203</v>
      </c>
      <c r="D13" s="28" t="n">
        <v>0.008699999999999999</v>
      </c>
    </row>
    <row r="14">
      <c r="A14" s="12" t="inlineStr">
        <is>
          <t>Magnification equipment</t>
        </is>
      </c>
      <c r="B14" s="28" t="n">
        <v>0.0116</v>
      </c>
      <c r="C14" s="28" t="n">
        <v>0.0116</v>
      </c>
      <c r="D14" s="27" t="inlineStr">
        <is>
          <t>#</t>
        </is>
      </c>
    </row>
    <row r="15">
      <c r="A15" s="12" t="inlineStr">
        <is>
          <t>One-on-one</t>
        </is>
      </c>
      <c r="B15" s="28" t="n">
        <v>0.2255</v>
      </c>
      <c r="C15" s="28" t="n">
        <v>0.211</v>
      </c>
      <c r="D15" s="28" t="n">
        <v>0.0567</v>
      </c>
    </row>
    <row r="16">
      <c r="A16" s="12" t="inlineStr">
        <is>
          <t>Other</t>
        </is>
      </c>
      <c r="B16" s="28" t="n">
        <v>0.1335</v>
      </c>
      <c r="C16" s="28" t="n">
        <v>0.1335</v>
      </c>
      <c r="D16" s="28" t="n">
        <v>0.0278</v>
      </c>
    </row>
    <row r="17">
      <c r="A17" s="12" t="inlineStr">
        <is>
          <t>Preferential seating</t>
        </is>
      </c>
      <c r="B17" s="28" t="n">
        <v>1.3642</v>
      </c>
      <c r="C17" s="28" t="n">
        <v>1.3306</v>
      </c>
      <c r="D17" s="28" t="n">
        <v>0.215</v>
      </c>
    </row>
    <row r="18">
      <c r="A18" s="12" t="inlineStr">
        <is>
          <t>Responds orally to scribe</t>
        </is>
      </c>
      <c r="B18" s="28" t="n">
        <v>0.1147</v>
      </c>
      <c r="C18" s="28" t="n">
        <v>0.1147</v>
      </c>
      <c r="D18" s="27" t="inlineStr">
        <is>
          <t>#</t>
        </is>
      </c>
    </row>
    <row r="19">
      <c r="A19" s="12" t="inlineStr">
        <is>
          <t>Response in Sign Language</t>
        </is>
      </c>
      <c r="B19" s="27" t="inlineStr">
        <is>
          <t>#</t>
        </is>
      </c>
      <c r="C19" s="27" t="inlineStr">
        <is>
          <t>#</t>
        </is>
      </c>
      <c r="D19" s="27" t="inlineStr">
        <is>
          <t>#</t>
        </is>
      </c>
    </row>
    <row r="20">
      <c r="A20" s="12" t="inlineStr">
        <is>
          <t>School staff administers/Aide present</t>
        </is>
      </c>
      <c r="B20" s="28" t="n">
        <v>0.3695</v>
      </c>
      <c r="C20" s="28" t="n">
        <v>0.3695</v>
      </c>
      <c r="D20" s="28" t="n">
        <v>0.0118</v>
      </c>
    </row>
    <row r="21">
      <c r="A21" s="12" t="inlineStr">
        <is>
          <t>Small group</t>
        </is>
      </c>
      <c r="B21" s="28" t="n">
        <v>6.9414</v>
      </c>
      <c r="C21" s="28" t="n">
        <v>6.2361</v>
      </c>
      <c r="D21" s="28" t="n">
        <v>1.3268</v>
      </c>
    </row>
    <row r="22">
      <c r="A22" s="12" t="inlineStr">
        <is>
          <t>Special equipment</t>
        </is>
      </c>
      <c r="B22" s="28" t="n">
        <v>0.162</v>
      </c>
      <c r="C22" s="28" t="n">
        <v>0.162</v>
      </c>
      <c r="D22" s="27" t="inlineStr">
        <is>
          <t>#</t>
        </is>
      </c>
    </row>
    <row r="23">
      <c r="A23" s="12" t="inlineStr">
        <is>
          <t>Uses computer or typewriter to respond</t>
        </is>
      </c>
      <c r="B23" s="28" t="n">
        <v>0.061</v>
      </c>
      <c r="C23" s="28" t="n">
        <v>0.0473</v>
      </c>
      <c r="D23" s="28" t="n">
        <v>0.0138</v>
      </c>
    </row>
    <row r="24">
      <c r="A24" s="15" t="inlineStr">
        <is>
          <t>Uses template</t>
        </is>
      </c>
      <c r="B24" s="29" t="n">
        <v>0.0722</v>
      </c>
      <c r="C24" s="29" t="n">
        <v>0.0722</v>
      </c>
      <c r="D24" s="29" t="n">
        <v>0.0157</v>
      </c>
    </row>
    <row r="25">
      <c r="A25" s="17" t="inlineStr">
        <is>
          <t># Percentages less than .005.</t>
        </is>
      </c>
    </row>
    <row r="26">
      <c r="A26" s="18" t="inlineStr">
        <is>
          <t>NOTE: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t>
        </is>
      </c>
    </row>
    <row r="27">
      <c r="A27" s="18" t="inlineStr">
        <is>
          <t>SOURCE: U.S. Department of Education, Institute of Education Sciences, National Center for Education Statistics, National Assessment of Educational Progress (NAEP), 2023 Reading Assessment.</t>
        </is>
      </c>
    </row>
  </sheetData>
  <pageMargins left="0.75" right="0.75" top="1" bottom="1" header="0.5" footer="0.5"/>
</worksheet>
</file>

<file path=xl/worksheets/sheet8.xml><?xml version="1.0" encoding="utf-8"?>
<worksheet xmlns="http://schemas.openxmlformats.org/spreadsheetml/2006/main">
  <sheetPr>
    <outlinePr summaryBelow="1" summaryRight="1"/>
    <pageSetUpPr/>
  </sheetPr>
  <dimension ref="A1:D33"/>
  <sheetViews>
    <sheetView workbookViewId="0">
      <selection activeCell="A1" sqref="A1"/>
    </sheetView>
  </sheetViews>
  <sheetFormatPr baseColWidth="8" defaultRowHeight="15"/>
  <cols>
    <col width="54" customWidth="1" min="1" max="1"/>
    <col width="14" customWidth="1" min="2" max="2"/>
    <col width="14" customWidth="1" min="3" max="3"/>
    <col width="14" customWidth="1" min="4" max="4"/>
  </cols>
  <sheetData>
    <row r="1">
      <c r="A1" s="2" t="inlineStr">
        <is>
          <t>National Center for Education Statistics</t>
        </is>
      </c>
    </row>
    <row r="2">
      <c r="A2" s="3" t="inlineStr">
        <is>
          <t>2023 Long-Term Trend Reading and Mathematics Assessments At Age 13: Summary Data Tables for National Participation Rates, Proportions of SD and EL Students Identified, Accommodation Types, Demographics, and Performance Results</t>
        </is>
      </c>
    </row>
    <row r="4">
      <c r="A4" s="3" t="inlineStr">
        <is>
          <t>Percentage of students at age 13 identified as students with disabilities (SD) and/or English learners (EL) assessed in NAEP long-term trend mathematics with accommodations, by SD/EL category and type of accommodation: 2023</t>
        </is>
      </c>
    </row>
    <row r="5">
      <c r="A5" s="4" t="inlineStr">
        <is>
          <t>Type of accommodation</t>
        </is>
      </c>
      <c r="B5" s="20" t="inlineStr">
        <is>
          <t>SD and/or EL</t>
        </is>
      </c>
      <c r="C5" s="20" t="inlineStr">
        <is>
          <t>SD</t>
        </is>
      </c>
      <c r="D5" s="20" t="inlineStr">
        <is>
          <t>EL</t>
        </is>
      </c>
    </row>
    <row r="6">
      <c r="A6" s="12" t="inlineStr">
        <is>
          <t>Bilingual booklet</t>
        </is>
      </c>
      <c r="B6" s="28" t="n">
        <v>0.2983</v>
      </c>
      <c r="C6" s="28" t="n">
        <v>0.0353</v>
      </c>
      <c r="D6" s="28" t="n">
        <v>0.2983</v>
      </c>
    </row>
    <row r="7">
      <c r="A7" s="12" t="inlineStr">
        <is>
          <t>Bilingual dictionary</t>
        </is>
      </c>
      <c r="B7" s="28" t="n">
        <v>1.3046</v>
      </c>
      <c r="C7" s="28" t="n">
        <v>0.057</v>
      </c>
      <c r="D7" s="28" t="n">
        <v>1.3049</v>
      </c>
    </row>
    <row r="8">
      <c r="A8" s="12" t="inlineStr">
        <is>
          <t>Braille version of the test</t>
        </is>
      </c>
      <c r="B8" s="27" t="inlineStr">
        <is>
          <t>#</t>
        </is>
      </c>
      <c r="C8" s="27" t="inlineStr">
        <is>
          <t>#</t>
        </is>
      </c>
      <c r="D8" s="27" t="inlineStr">
        <is>
          <t>#</t>
        </is>
      </c>
    </row>
    <row r="9">
      <c r="A9" s="12" t="inlineStr">
        <is>
          <t>Breaks during test</t>
        </is>
      </c>
      <c r="B9" s="28" t="n">
        <v>3.1268</v>
      </c>
      <c r="C9" s="28" t="n">
        <v>3.0394</v>
      </c>
      <c r="D9" s="28" t="n">
        <v>0.4363</v>
      </c>
    </row>
    <row r="10">
      <c r="A10" s="12" t="inlineStr">
        <is>
          <t>Cueing to stay on task</t>
        </is>
      </c>
      <c r="B10" s="28" t="n">
        <v>1.4055</v>
      </c>
      <c r="C10" s="28" t="n">
        <v>1.3396</v>
      </c>
      <c r="D10" s="28" t="n">
        <v>0.2663</v>
      </c>
    </row>
    <row r="11">
      <c r="A11" s="12" t="inlineStr">
        <is>
          <t>Directions only presented in Sign Language</t>
        </is>
      </c>
      <c r="B11" s="27" t="inlineStr">
        <is>
          <t>#</t>
        </is>
      </c>
      <c r="C11" s="27" t="inlineStr">
        <is>
          <t>#</t>
        </is>
      </c>
      <c r="D11" s="27" t="inlineStr">
        <is>
          <t>#</t>
        </is>
      </c>
    </row>
    <row r="12">
      <c r="A12" s="12" t="inlineStr">
        <is>
          <t>Directions read aloud in English</t>
        </is>
      </c>
      <c r="B12" s="28" t="n">
        <v>1.6843</v>
      </c>
      <c r="C12" s="28" t="n">
        <v>1.4123</v>
      </c>
      <c r="D12" s="28" t="n">
        <v>0.5495</v>
      </c>
    </row>
    <row r="13">
      <c r="A13" s="12" t="inlineStr">
        <is>
          <t>Directions read aloud in Spanish</t>
        </is>
      </c>
      <c r="B13" s="28" t="n">
        <v>0.1262</v>
      </c>
      <c r="C13" s="28" t="n">
        <v>0.01</v>
      </c>
      <c r="D13" s="28" t="n">
        <v>0.1262</v>
      </c>
    </row>
    <row r="14">
      <c r="A14" s="12" t="inlineStr">
        <is>
          <t>Extended time</t>
        </is>
      </c>
      <c r="B14" s="28" t="n">
        <v>10.4263</v>
      </c>
      <c r="C14" s="28" t="n">
        <v>8.391299999999999</v>
      </c>
      <c r="D14" s="28" t="n">
        <v>3.2905</v>
      </c>
    </row>
    <row r="15">
      <c r="A15" s="12" t="inlineStr">
        <is>
          <t>Large-print booklet</t>
        </is>
      </c>
      <c r="B15" s="28" t="n">
        <v>0.0484</v>
      </c>
      <c r="C15" s="28" t="n">
        <v>0.0484</v>
      </c>
      <c r="D15" s="27" t="inlineStr">
        <is>
          <t>#</t>
        </is>
      </c>
    </row>
    <row r="16">
      <c r="A16" s="12" t="inlineStr">
        <is>
          <t>Magnification equipment</t>
        </is>
      </c>
      <c r="B16" s="28" t="n">
        <v>0.0097</v>
      </c>
      <c r="C16" s="28" t="n">
        <v>0.0097</v>
      </c>
      <c r="D16" s="27" t="inlineStr">
        <is>
          <t>#</t>
        </is>
      </c>
    </row>
    <row r="17">
      <c r="A17" s="12" t="inlineStr">
        <is>
          <t>One-on-one</t>
        </is>
      </c>
      <c r="B17" s="28" t="n">
        <v>0.2112</v>
      </c>
      <c r="C17" s="28" t="n">
        <v>0.2002</v>
      </c>
      <c r="D17" s="28" t="n">
        <v>0.0296</v>
      </c>
    </row>
    <row r="18">
      <c r="A18" s="12" t="inlineStr">
        <is>
          <t>Other</t>
        </is>
      </c>
      <c r="B18" s="28" t="n">
        <v>0.0946</v>
      </c>
      <c r="C18" s="28" t="n">
        <v>0.0946</v>
      </c>
      <c r="D18" s="28" t="n">
        <v>0.01</v>
      </c>
    </row>
    <row r="19">
      <c r="A19" s="12" t="inlineStr">
        <is>
          <t>Preferential seating</t>
        </is>
      </c>
      <c r="B19" s="28" t="n">
        <v>1.4126</v>
      </c>
      <c r="C19" s="28" t="n">
        <v>1.3661</v>
      </c>
      <c r="D19" s="28" t="n">
        <v>0.2934</v>
      </c>
    </row>
    <row r="20">
      <c r="A20" s="12" t="inlineStr">
        <is>
          <t>Presentation in Sign Language</t>
        </is>
      </c>
      <c r="B20" s="28" t="n">
        <v>0.0092</v>
      </c>
      <c r="C20" s="28" t="n">
        <v>0.0092</v>
      </c>
      <c r="D20" s="27" t="inlineStr">
        <is>
          <t>#</t>
        </is>
      </c>
    </row>
    <row r="21">
      <c r="A21" s="12" t="inlineStr">
        <is>
          <t>Read aloud in English (all)</t>
        </is>
      </c>
      <c r="B21" s="28" t="n">
        <v>4.9198</v>
      </c>
      <c r="C21" s="28" t="n">
        <v>4.3395</v>
      </c>
      <c r="D21" s="28" t="n">
        <v>1.3567</v>
      </c>
    </row>
    <row r="22">
      <c r="A22" s="12" t="inlineStr">
        <is>
          <t>Read aloud in English (occasional)</t>
        </is>
      </c>
      <c r="B22" s="28" t="n">
        <v>1.6469</v>
      </c>
      <c r="C22" s="28" t="n">
        <v>1.3089</v>
      </c>
      <c r="D22" s="28" t="n">
        <v>0.5203</v>
      </c>
    </row>
    <row r="23">
      <c r="A23" s="12" t="inlineStr">
        <is>
          <t>Read aloud in Spanish</t>
        </is>
      </c>
      <c r="B23" s="28" t="n">
        <v>0.2983</v>
      </c>
      <c r="C23" s="28" t="n">
        <v>0.0353</v>
      </c>
      <c r="D23" s="28" t="n">
        <v>0.2983</v>
      </c>
    </row>
    <row r="24">
      <c r="A24" s="12" t="inlineStr">
        <is>
          <t>Responds orally to scribe</t>
        </is>
      </c>
      <c r="B24" s="28" t="n">
        <v>0.0849</v>
      </c>
      <c r="C24" s="28" t="n">
        <v>0.0849</v>
      </c>
      <c r="D24" s="28" t="n">
        <v>0.009900000000000001</v>
      </c>
    </row>
    <row r="25">
      <c r="A25" s="12" t="inlineStr">
        <is>
          <t>Response in Sign Language</t>
        </is>
      </c>
      <c r="B25" s="27" t="inlineStr">
        <is>
          <t>#</t>
        </is>
      </c>
      <c r="C25" s="27" t="inlineStr">
        <is>
          <t>#</t>
        </is>
      </c>
      <c r="D25" s="27" t="inlineStr">
        <is>
          <t>#</t>
        </is>
      </c>
    </row>
    <row r="26">
      <c r="A26" s="12" t="inlineStr">
        <is>
          <t>School staff administers/Aide present</t>
        </is>
      </c>
      <c r="B26" s="28" t="n">
        <v>0.4168</v>
      </c>
      <c r="C26" s="28" t="n">
        <v>0.4058</v>
      </c>
      <c r="D26" s="28" t="n">
        <v>0.0344</v>
      </c>
    </row>
    <row r="27">
      <c r="A27" s="12" t="inlineStr">
        <is>
          <t>Small group</t>
        </is>
      </c>
      <c r="B27" s="28" t="n">
        <v>7.8932</v>
      </c>
      <c r="C27" s="28" t="n">
        <v>7.2237</v>
      </c>
      <c r="D27" s="28" t="n">
        <v>1.5986</v>
      </c>
    </row>
    <row r="28">
      <c r="A28" s="12" t="inlineStr">
        <is>
          <t>Special equipment</t>
        </is>
      </c>
      <c r="B28" s="28" t="n">
        <v>0.2035</v>
      </c>
      <c r="C28" s="28" t="n">
        <v>0.2035</v>
      </c>
      <c r="D28" s="28" t="n">
        <v>0.0126</v>
      </c>
    </row>
    <row r="29">
      <c r="A29" s="12" t="inlineStr">
        <is>
          <t>Uses computer or typewriter to respond</t>
        </is>
      </c>
      <c r="B29" s="28" t="n">
        <v>0.1102</v>
      </c>
      <c r="C29" s="28" t="n">
        <v>0.1102</v>
      </c>
      <c r="D29" s="27" t="inlineStr">
        <is>
          <t>#</t>
        </is>
      </c>
    </row>
    <row r="30">
      <c r="A30" s="15" t="inlineStr">
        <is>
          <t>Uses template</t>
        </is>
      </c>
      <c r="B30" s="29" t="n">
        <v>0.1016</v>
      </c>
      <c r="C30" s="29" t="n">
        <v>0.1016</v>
      </c>
      <c r="D30" s="29" t="n">
        <v>0.0392</v>
      </c>
    </row>
    <row r="31">
      <c r="A31" s="17" t="inlineStr">
        <is>
          <t># Percentages less than .005.</t>
        </is>
      </c>
    </row>
    <row r="32">
      <c r="A32" s="18" t="inlineStr">
        <is>
          <t>NOTE: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t>
        </is>
      </c>
    </row>
    <row r="33">
      <c r="A33" s="18" t="inlineStr">
        <is>
          <t>SOURCE: U.S. Department of Education, Institute of Education Sciences, National Center for Education Statistics, National Assessment of Educational Progress (NAEP), 2023 Mathematics Assessment.</t>
        </is>
      </c>
    </row>
  </sheetData>
  <pageMargins left="0.75" right="0.75" top="1" bottom="1" header="0.5" footer="0.5"/>
</worksheet>
</file>

<file path=xl/worksheets/sheet9.xml><?xml version="1.0" encoding="utf-8"?>
<worksheet xmlns="http://schemas.openxmlformats.org/spreadsheetml/2006/main">
  <sheetPr>
    <outlinePr summaryBelow="1" summaryRight="1"/>
    <pageSetUpPr/>
  </sheetPr>
  <dimension ref="A1:Q54"/>
  <sheetViews>
    <sheetView workbookViewId="0">
      <selection activeCell="A1" sqref="A1"/>
    </sheetView>
  </sheetViews>
  <sheetFormatPr baseColWidth="8" defaultRowHeight="15"/>
  <cols>
    <col width="36" customWidth="1" min="1" max="1"/>
  </cols>
  <sheetData>
    <row r="1">
      <c r="A1" s="2" t="inlineStr">
        <is>
          <t>National Center for Education Statistics</t>
        </is>
      </c>
    </row>
    <row r="2">
      <c r="A2" s="3" t="inlineStr">
        <is>
          <t>2023 Long-Term Trend Reading and Mathematics Assessments At Age 13: Summary Data Tables for National Participation Rates, Proportions of SD and EL Students Identified, Accommodation Types, Demographics, and Performance Results</t>
        </is>
      </c>
    </row>
    <row r="4">
      <c r="A4" s="3" t="inlineStr">
        <is>
          <t>Percentage distribution of students at age 13 in NAEP long-term trend reading, by selected characteristics: Various years, 1971–2023</t>
        </is>
      </c>
    </row>
    <row r="5">
      <c r="A5" s="4" t="inlineStr">
        <is>
          <t>Characteristics</t>
        </is>
      </c>
      <c r="B5" s="19" t="n">
        <v>1971</v>
      </c>
      <c r="C5" s="19" t="n">
        <v>1975</v>
      </c>
      <c r="D5" s="19" t="n">
        <v>1980</v>
      </c>
      <c r="E5" s="19" t="n">
        <v>1984</v>
      </c>
      <c r="F5" s="19" t="n">
        <v>1988</v>
      </c>
      <c r="G5" s="19" t="n">
        <v>1990</v>
      </c>
      <c r="H5" s="19" t="n">
        <v>1992</v>
      </c>
      <c r="I5" s="19" t="n">
        <v>1994</v>
      </c>
      <c r="J5" s="19" t="n">
        <v>1996</v>
      </c>
      <c r="K5" s="19" t="n">
        <v>1999</v>
      </c>
      <c r="L5" s="30" t="n">
        <v>2004</v>
      </c>
      <c r="M5" s="31" t="n">
        <v>2004</v>
      </c>
      <c r="N5" s="19" t="n">
        <v>2008</v>
      </c>
      <c r="O5" s="19" t="n">
        <v>2012</v>
      </c>
      <c r="P5" s="19" t="n">
        <v>2020</v>
      </c>
      <c r="Q5" s="19" t="n">
        <v>2023</v>
      </c>
    </row>
    <row r="6">
      <c r="A6" s="32" t="inlineStr">
        <is>
          <t>Race/ethnicity</t>
        </is>
      </c>
    </row>
    <row r="7">
      <c r="A7" s="12" t="inlineStr">
        <is>
          <t>White</t>
        </is>
      </c>
      <c r="B7" s="33" t="n">
        <v>84.24385633999999</v>
      </c>
      <c r="C7" s="33" t="n">
        <v>80.9199976810461</v>
      </c>
      <c r="D7" s="33" t="n">
        <v>79.71979883664309</v>
      </c>
      <c r="E7" s="33" t="n">
        <v>76.8368049701632</v>
      </c>
      <c r="F7" s="33" t="n">
        <v>76.3852730074592</v>
      </c>
      <c r="G7" s="33" t="n">
        <v>73.460696525854</v>
      </c>
      <c r="H7" s="33" t="n">
        <v>73.0472499758101</v>
      </c>
      <c r="I7" s="33" t="n">
        <v>74.00949717559629</v>
      </c>
      <c r="J7" s="33" t="n">
        <v>71.14868982969659</v>
      </c>
      <c r="K7" s="33" t="n">
        <v>70.1642269051595</v>
      </c>
      <c r="L7" s="33" t="n">
        <v>63.9692568610518</v>
      </c>
      <c r="M7" s="33" t="n">
        <v>62.6878832190423</v>
      </c>
      <c r="N7" s="33" t="n">
        <v>57.2245892399816</v>
      </c>
      <c r="O7" s="33" t="n">
        <v>55.038025281633</v>
      </c>
      <c r="P7" s="34" t="n">
        <v>46.202209259953</v>
      </c>
      <c r="Q7" s="34" t="n">
        <v>45.8726459522597</v>
      </c>
    </row>
    <row r="8">
      <c r="A8" s="12" t="inlineStr">
        <is>
          <t>Black</t>
        </is>
      </c>
      <c r="B8" s="34" t="n">
        <v>14.52152068</v>
      </c>
      <c r="C8" s="34" t="n">
        <v>12.6600009767574</v>
      </c>
      <c r="D8" s="34" t="n">
        <v>13.4601348470815</v>
      </c>
      <c r="E8" s="34" t="n">
        <v>14.3200275089521</v>
      </c>
      <c r="F8" s="34" t="n">
        <v>15.0199963445904</v>
      </c>
      <c r="G8" s="34" t="n">
        <v>15.3783564664477</v>
      </c>
      <c r="H8" s="34" t="n">
        <v>16.1380794174544</v>
      </c>
      <c r="I8" s="34" t="n">
        <v>14.7617365684189</v>
      </c>
      <c r="J8" s="34" t="n">
        <v>15.1252849864042</v>
      </c>
      <c r="K8" s="33" t="n">
        <v>16.4495140596676</v>
      </c>
      <c r="L8" s="34" t="n">
        <v>15.021216278329</v>
      </c>
      <c r="M8" s="34" t="n">
        <v>16.1548909130245</v>
      </c>
      <c r="N8" s="34" t="n">
        <v>15.6450732405259</v>
      </c>
      <c r="O8" s="34" t="n">
        <v>14.4815496137398</v>
      </c>
      <c r="P8" s="34" t="n">
        <v>14.4167575832558</v>
      </c>
      <c r="Q8" s="34" t="n">
        <v>14.1788588381619</v>
      </c>
    </row>
    <row r="9">
      <c r="A9" s="12" t="inlineStr">
        <is>
          <t>Hispanic</t>
        </is>
      </c>
      <c r="B9" s="35" t="inlineStr">
        <is>
          <t>—</t>
        </is>
      </c>
      <c r="C9" s="33" t="n">
        <v>4.86730379470929</v>
      </c>
      <c r="D9" s="33" t="n">
        <v>5.54186872064944</v>
      </c>
      <c r="E9" s="33" t="n">
        <v>6.96102482178215</v>
      </c>
      <c r="F9" s="33" t="n">
        <v>6.10928382823491</v>
      </c>
      <c r="G9" s="33" t="n">
        <v>8.169462378671421</v>
      </c>
      <c r="H9" s="33" t="n">
        <v>7.31507418235542</v>
      </c>
      <c r="I9" s="33" t="n">
        <v>7.99751894862578</v>
      </c>
      <c r="J9" s="33" t="n">
        <v>8.54261090957954</v>
      </c>
      <c r="K9" s="33" t="n">
        <v>10.3576761388433</v>
      </c>
      <c r="L9" s="33" t="n">
        <v>16.4372196397266</v>
      </c>
      <c r="M9" s="33" t="n">
        <v>15.7447038494118</v>
      </c>
      <c r="N9" s="33" t="n">
        <v>20.6010338035976</v>
      </c>
      <c r="O9" s="33" t="n">
        <v>21.8359629932422</v>
      </c>
      <c r="P9" s="34" t="n">
        <v>29.2335036329998</v>
      </c>
      <c r="Q9" s="34" t="n">
        <v>29.0608283570476</v>
      </c>
    </row>
    <row r="10">
      <c r="A10" s="12" t="inlineStr">
        <is>
          <t>Other</t>
        </is>
      </c>
      <c r="B10" s="35" t="inlineStr">
        <is>
          <t>—</t>
        </is>
      </c>
      <c r="C10" s="33" t="n">
        <v>1.55269754748724</v>
      </c>
      <c r="D10" s="33" t="n">
        <v>1.27819759562593</v>
      </c>
      <c r="E10" s="33" t="n">
        <v>1.88214269910261</v>
      </c>
      <c r="F10" s="33" t="n">
        <v>2.48544681971545</v>
      </c>
      <c r="G10" s="33" t="n">
        <v>2.99148462902682</v>
      </c>
      <c r="H10" s="33" t="n">
        <v>3.49959642438008</v>
      </c>
      <c r="I10" s="33" t="n">
        <v>3.23124730735907</v>
      </c>
      <c r="J10" s="33" t="n">
        <v>5.18341427431971</v>
      </c>
      <c r="K10" s="33" t="n">
        <v>3.0285828963296</v>
      </c>
      <c r="L10" s="33" t="n">
        <v>4.57230722089268</v>
      </c>
      <c r="M10" s="33" t="n">
        <v>5.41252201852137</v>
      </c>
      <c r="N10" s="33" t="n">
        <v>6.52930371589484</v>
      </c>
      <c r="O10" s="34" t="n">
        <v>8.644462111385041</v>
      </c>
      <c r="P10" s="34" t="n">
        <v>10.1475295237914</v>
      </c>
      <c r="Q10" s="34" t="n">
        <v>10.8876668525308</v>
      </c>
    </row>
    <row r="11">
      <c r="A11" s="32" t="inlineStr">
        <is>
          <t>Gender</t>
        </is>
      </c>
    </row>
    <row r="12">
      <c r="A12" s="12" t="inlineStr">
        <is>
          <t>Male</t>
        </is>
      </c>
      <c r="B12" s="34" t="n">
        <v>49.9994446611789</v>
      </c>
      <c r="C12" s="34" t="n">
        <v>49.9412724372596</v>
      </c>
      <c r="D12" s="33" t="n">
        <v>49.4000594996041</v>
      </c>
      <c r="E12" s="34" t="n">
        <v>51.1271392356373</v>
      </c>
      <c r="F12" s="34" t="n">
        <v>49.5188495183276</v>
      </c>
      <c r="G12" s="34" t="n">
        <v>50.2380571277197</v>
      </c>
      <c r="H12" s="34" t="n">
        <v>49.2443197394312</v>
      </c>
      <c r="I12" s="34" t="n">
        <v>51.4679686209166</v>
      </c>
      <c r="J12" s="33" t="n">
        <v>48.6425626771775</v>
      </c>
      <c r="K12" s="34" t="n">
        <v>49.2290785772175</v>
      </c>
      <c r="L12" s="34" t="n">
        <v>49.3685601041265</v>
      </c>
      <c r="M12" s="34" t="n">
        <v>50.7493228870027</v>
      </c>
      <c r="N12" s="34" t="n">
        <v>51.0022812811973</v>
      </c>
      <c r="O12" s="34" t="n">
        <v>51.0291184430709</v>
      </c>
      <c r="P12" s="34" t="n">
        <v>51.2219754419667</v>
      </c>
      <c r="Q12" s="34" t="n">
        <v>51.0264193537569</v>
      </c>
    </row>
    <row r="13">
      <c r="A13" s="12" t="inlineStr">
        <is>
          <t>Female</t>
        </is>
      </c>
      <c r="B13" s="34" t="n">
        <v>50.0005553388211</v>
      </c>
      <c r="C13" s="34" t="n">
        <v>50.0587275627404</v>
      </c>
      <c r="D13" s="33" t="n">
        <v>50.5999405003959</v>
      </c>
      <c r="E13" s="34" t="n">
        <v>48.8728607643627</v>
      </c>
      <c r="F13" s="34" t="n">
        <v>50.4811504816724</v>
      </c>
      <c r="G13" s="34" t="n">
        <v>49.7619428722803</v>
      </c>
      <c r="H13" s="34" t="n">
        <v>50.7556802605688</v>
      </c>
      <c r="I13" s="34" t="n">
        <v>48.5320313790834</v>
      </c>
      <c r="J13" s="33" t="n">
        <v>51.3574373228225</v>
      </c>
      <c r="K13" s="34" t="n">
        <v>50.7709214227825</v>
      </c>
      <c r="L13" s="34" t="n">
        <v>50.6314398958735</v>
      </c>
      <c r="M13" s="34" t="n">
        <v>49.2506771129973</v>
      </c>
      <c r="N13" s="34" t="n">
        <v>48.9977187188027</v>
      </c>
      <c r="O13" s="34" t="n">
        <v>48.9708815569291</v>
      </c>
      <c r="P13" s="34" t="n">
        <v>48.7780245580333</v>
      </c>
      <c r="Q13" s="34" t="n">
        <v>48.9735806462431</v>
      </c>
    </row>
    <row r="14">
      <c r="A14" s="32" t="inlineStr">
        <is>
          <t>Eligibility for National School Lunch Program</t>
        </is>
      </c>
    </row>
    <row r="15">
      <c r="A15" s="12" t="inlineStr">
        <is>
          <t>Eligible</t>
        </is>
      </c>
      <c r="B15" s="35" t="inlineStr">
        <is>
          <t>—</t>
        </is>
      </c>
      <c r="C15" s="35" t="inlineStr">
        <is>
          <t>—</t>
        </is>
      </c>
      <c r="D15" s="35" t="inlineStr">
        <is>
          <t>—</t>
        </is>
      </c>
      <c r="E15" s="35" t="inlineStr">
        <is>
          <t>—</t>
        </is>
      </c>
      <c r="F15" s="35" t="inlineStr">
        <is>
          <t>—</t>
        </is>
      </c>
      <c r="G15" s="35" t="inlineStr">
        <is>
          <t>—</t>
        </is>
      </c>
      <c r="H15" s="35" t="inlineStr">
        <is>
          <t>—</t>
        </is>
      </c>
      <c r="I15" s="35" t="inlineStr">
        <is>
          <t>—</t>
        </is>
      </c>
      <c r="J15" s="35" t="inlineStr">
        <is>
          <t>—</t>
        </is>
      </c>
      <c r="K15" s="35" t="inlineStr">
        <is>
          <t>—</t>
        </is>
      </c>
      <c r="L15" s="33" t="n">
        <v>37.151562164298</v>
      </c>
      <c r="M15" s="33" t="n">
        <v>35.6151233078878</v>
      </c>
      <c r="N15" s="33" t="n">
        <v>35.2585629448172</v>
      </c>
      <c r="O15" s="34" t="n">
        <v>43.7815570605041</v>
      </c>
      <c r="P15" s="34" t="n">
        <v>46.4424863086088</v>
      </c>
      <c r="Q15" s="34" t="n">
        <v>48.1163852303386</v>
      </c>
    </row>
    <row r="16">
      <c r="A16" s="12" t="inlineStr">
        <is>
          <t>Not eligible</t>
        </is>
      </c>
      <c r="B16" s="35" t="inlineStr">
        <is>
          <t>—</t>
        </is>
      </c>
      <c r="C16" s="35" t="inlineStr">
        <is>
          <t>—</t>
        </is>
      </c>
      <c r="D16" s="35" t="inlineStr">
        <is>
          <t>—</t>
        </is>
      </c>
      <c r="E16" s="35" t="inlineStr">
        <is>
          <t>—</t>
        </is>
      </c>
      <c r="F16" s="35" t="inlineStr">
        <is>
          <t>—</t>
        </is>
      </c>
      <c r="G16" s="35" t="inlineStr">
        <is>
          <t>—</t>
        </is>
      </c>
      <c r="H16" s="35" t="inlineStr">
        <is>
          <t>—</t>
        </is>
      </c>
      <c r="I16" s="35" t="inlineStr">
        <is>
          <t>—</t>
        </is>
      </c>
      <c r="J16" s="35" t="inlineStr">
        <is>
          <t>—</t>
        </is>
      </c>
      <c r="K16" s="35" t="inlineStr">
        <is>
          <t>—</t>
        </is>
      </c>
      <c r="L16" s="33" t="n">
        <v>54.9690748966847</v>
      </c>
      <c r="M16" s="33" t="n">
        <v>55.5952226766109</v>
      </c>
      <c r="N16" s="33" t="n">
        <v>55.9347328879287</v>
      </c>
      <c r="O16" s="33" t="n">
        <v>48.8666465868421</v>
      </c>
      <c r="P16" s="33" t="n">
        <v>46.622392038418</v>
      </c>
      <c r="Q16" s="34" t="n">
        <v>42.7431393758451</v>
      </c>
    </row>
    <row r="17">
      <c r="A17" s="12" t="inlineStr">
        <is>
          <t>Information not available</t>
        </is>
      </c>
      <c r="B17" s="35" t="inlineStr">
        <is>
          <t>—</t>
        </is>
      </c>
      <c r="C17" s="35" t="inlineStr">
        <is>
          <t>—</t>
        </is>
      </c>
      <c r="D17" s="35" t="inlineStr">
        <is>
          <t>—</t>
        </is>
      </c>
      <c r="E17" s="35" t="inlineStr">
        <is>
          <t>—</t>
        </is>
      </c>
      <c r="F17" s="35" t="inlineStr">
        <is>
          <t>—</t>
        </is>
      </c>
      <c r="G17" s="35" t="inlineStr">
        <is>
          <t>—</t>
        </is>
      </c>
      <c r="H17" s="35" t="inlineStr">
        <is>
          <t>—</t>
        </is>
      </c>
      <c r="I17" s="35" t="inlineStr">
        <is>
          <t>—</t>
        </is>
      </c>
      <c r="J17" s="35" t="inlineStr">
        <is>
          <t>—</t>
        </is>
      </c>
      <c r="K17" s="35" t="inlineStr">
        <is>
          <t>—</t>
        </is>
      </c>
      <c r="L17" s="34" t="n">
        <v>7.8793629390173</v>
      </c>
      <c r="M17" s="34" t="n">
        <v>8.789654015501309</v>
      </c>
      <c r="N17" s="34" t="n">
        <v>8.80670416725413</v>
      </c>
      <c r="O17" s="34" t="n">
        <v>7.35179635265387</v>
      </c>
      <c r="P17" s="34" t="n">
        <v>6.93512165297319</v>
      </c>
      <c r="Q17" s="34" t="n">
        <v>9.14047539381629</v>
      </c>
    </row>
    <row r="18">
      <c r="A18" s="32" t="inlineStr">
        <is>
          <t>Parents' highest education level</t>
        </is>
      </c>
    </row>
    <row r="19">
      <c r="A19" s="12" t="inlineStr">
        <is>
          <t>Did not finish high school</t>
        </is>
      </c>
      <c r="B19" s="35" t="inlineStr">
        <is>
          <t>—</t>
        </is>
      </c>
      <c r="C19" s="35" t="inlineStr">
        <is>
          <t>—</t>
        </is>
      </c>
      <c r="D19" s="35" t="inlineStr">
        <is>
          <t>—</t>
        </is>
      </c>
      <c r="E19" s="35" t="inlineStr">
        <is>
          <t>—</t>
        </is>
      </c>
      <c r="F19" s="35" t="inlineStr">
        <is>
          <t>—</t>
        </is>
      </c>
      <c r="G19" s="35" t="inlineStr">
        <is>
          <t>—</t>
        </is>
      </c>
      <c r="H19" s="35" t="inlineStr">
        <is>
          <t>—</t>
        </is>
      </c>
      <c r="I19" s="35" t="inlineStr">
        <is>
          <t>—</t>
        </is>
      </c>
      <c r="J19" s="35" t="inlineStr">
        <is>
          <t>‡</t>
        </is>
      </c>
      <c r="K19" s="35" t="inlineStr">
        <is>
          <t>—</t>
        </is>
      </c>
      <c r="L19" s="35" t="inlineStr">
        <is>
          <t>—</t>
        </is>
      </c>
      <c r="M19" s="34" t="n">
        <v>6.43389890545441</v>
      </c>
      <c r="N19" s="34" t="n">
        <v>6.44787565510508</v>
      </c>
      <c r="O19" s="34" t="n">
        <v>5.98375304359444</v>
      </c>
      <c r="P19" s="34" t="n">
        <v>5.75732560919553</v>
      </c>
      <c r="Q19" s="34" t="n">
        <v>6.00480621683848</v>
      </c>
    </row>
    <row r="20">
      <c r="A20" s="12" t="inlineStr">
        <is>
          <t>Graduated from high school</t>
        </is>
      </c>
      <c r="B20" s="35" t="inlineStr">
        <is>
          <t>—</t>
        </is>
      </c>
      <c r="C20" s="35" t="inlineStr">
        <is>
          <t>—</t>
        </is>
      </c>
      <c r="D20" s="35" t="inlineStr">
        <is>
          <t>—</t>
        </is>
      </c>
      <c r="E20" s="35" t="inlineStr">
        <is>
          <t>—</t>
        </is>
      </c>
      <c r="F20" s="35" t="inlineStr">
        <is>
          <t>—</t>
        </is>
      </c>
      <c r="G20" s="35" t="inlineStr">
        <is>
          <t>—</t>
        </is>
      </c>
      <c r="H20" s="35" t="inlineStr">
        <is>
          <t>—</t>
        </is>
      </c>
      <c r="I20" s="35" t="inlineStr">
        <is>
          <t>—</t>
        </is>
      </c>
      <c r="J20" s="35" t="inlineStr">
        <is>
          <t>‡</t>
        </is>
      </c>
      <c r="K20" s="35" t="inlineStr">
        <is>
          <t>—</t>
        </is>
      </c>
      <c r="L20" s="35" t="inlineStr">
        <is>
          <t>—</t>
        </is>
      </c>
      <c r="M20" s="33" t="n">
        <v>17.7495191401777</v>
      </c>
      <c r="N20" s="33" t="n">
        <v>16.6972842998872</v>
      </c>
      <c r="O20" s="34" t="n">
        <v>14.3445743008844</v>
      </c>
      <c r="P20" s="34" t="n">
        <v>14.5752358453768</v>
      </c>
      <c r="Q20" s="34" t="n">
        <v>13.359680974391</v>
      </c>
    </row>
    <row r="21">
      <c r="A21" s="12" t="inlineStr">
        <is>
          <t>Some education after high school</t>
        </is>
      </c>
      <c r="B21" s="35" t="inlineStr">
        <is>
          <t>—</t>
        </is>
      </c>
      <c r="C21" s="35" t="inlineStr">
        <is>
          <t>—</t>
        </is>
      </c>
      <c r="D21" s="35" t="inlineStr">
        <is>
          <t>—</t>
        </is>
      </c>
      <c r="E21" s="35" t="inlineStr">
        <is>
          <t>—</t>
        </is>
      </c>
      <c r="F21" s="35" t="inlineStr">
        <is>
          <t>—</t>
        </is>
      </c>
      <c r="G21" s="35" t="inlineStr">
        <is>
          <t>—</t>
        </is>
      </c>
      <c r="H21" s="35" t="inlineStr">
        <is>
          <t>—</t>
        </is>
      </c>
      <c r="I21" s="35" t="inlineStr">
        <is>
          <t>—</t>
        </is>
      </c>
      <c r="J21" s="35" t="inlineStr">
        <is>
          <t>‡</t>
        </is>
      </c>
      <c r="K21" s="35" t="inlineStr">
        <is>
          <t>—</t>
        </is>
      </c>
      <c r="L21" s="35" t="inlineStr">
        <is>
          <t>—</t>
        </is>
      </c>
      <c r="M21" s="33" t="n">
        <v>15.8724879401973</v>
      </c>
      <c r="N21" s="34" t="n">
        <v>14.7227834469395</v>
      </c>
      <c r="O21" s="34" t="n">
        <v>13.40801134311</v>
      </c>
      <c r="P21" s="34" t="n">
        <v>12.6416260426228</v>
      </c>
      <c r="Q21" s="34" t="n">
        <v>13.7066918343404</v>
      </c>
    </row>
    <row r="22">
      <c r="A22" s="12" t="inlineStr">
        <is>
          <t>Graduated from college</t>
        </is>
      </c>
      <c r="B22" s="35" t="inlineStr">
        <is>
          <t>—</t>
        </is>
      </c>
      <c r="C22" s="35" t="inlineStr">
        <is>
          <t>—</t>
        </is>
      </c>
      <c r="D22" s="35" t="inlineStr">
        <is>
          <t>—</t>
        </is>
      </c>
      <c r="E22" s="35" t="inlineStr">
        <is>
          <t>—</t>
        </is>
      </c>
      <c r="F22" s="35" t="inlineStr">
        <is>
          <t>—</t>
        </is>
      </c>
      <c r="G22" s="35" t="inlineStr">
        <is>
          <t>—</t>
        </is>
      </c>
      <c r="H22" s="35" t="inlineStr">
        <is>
          <t>—</t>
        </is>
      </c>
      <c r="I22" s="35" t="inlineStr">
        <is>
          <t>—</t>
        </is>
      </c>
      <c r="J22" s="35" t="inlineStr">
        <is>
          <t>‡</t>
        </is>
      </c>
      <c r="K22" s="35" t="inlineStr">
        <is>
          <t>—</t>
        </is>
      </c>
      <c r="L22" s="35" t="inlineStr">
        <is>
          <t>—</t>
        </is>
      </c>
      <c r="M22" s="33" t="n">
        <v>47.3470591055248</v>
      </c>
      <c r="N22" s="34" t="n">
        <v>47.7374062608852</v>
      </c>
      <c r="O22" s="34" t="n">
        <v>53.3719013534663</v>
      </c>
      <c r="P22" s="34" t="n">
        <v>52.5310057290155</v>
      </c>
      <c r="Q22" s="34" t="n">
        <v>51.5547402491731</v>
      </c>
    </row>
    <row r="23">
      <c r="A23" s="12" t="inlineStr">
        <is>
          <t>Unknown</t>
        </is>
      </c>
      <c r="B23" s="35" t="inlineStr">
        <is>
          <t>—</t>
        </is>
      </c>
      <c r="C23" s="35" t="inlineStr">
        <is>
          <t>—</t>
        </is>
      </c>
      <c r="D23" s="35" t="inlineStr">
        <is>
          <t>—</t>
        </is>
      </c>
      <c r="E23" s="35" t="inlineStr">
        <is>
          <t>—</t>
        </is>
      </c>
      <c r="F23" s="35" t="inlineStr">
        <is>
          <t>—</t>
        </is>
      </c>
      <c r="G23" s="35" t="inlineStr">
        <is>
          <t>—</t>
        </is>
      </c>
      <c r="H23" s="35" t="inlineStr">
        <is>
          <t>—</t>
        </is>
      </c>
      <c r="I23" s="35" t="inlineStr">
        <is>
          <t>—</t>
        </is>
      </c>
      <c r="J23" s="35" t="inlineStr">
        <is>
          <t>‡</t>
        </is>
      </c>
      <c r="K23" s="35" t="inlineStr">
        <is>
          <t>—</t>
        </is>
      </c>
      <c r="L23" s="35" t="inlineStr">
        <is>
          <t>—</t>
        </is>
      </c>
      <c r="M23" s="33" t="n">
        <v>12.5970349086458</v>
      </c>
      <c r="N23" s="34" t="n">
        <v>14.394650337183</v>
      </c>
      <c r="O23" s="33" t="n">
        <v>12.8917599589448</v>
      </c>
      <c r="P23" s="34" t="n">
        <v>14.4948067737894</v>
      </c>
      <c r="Q23" s="34" t="n">
        <v>15.3740807252571</v>
      </c>
    </row>
    <row r="24">
      <c r="A24" s="32" t="inlineStr">
        <is>
          <t>Type of school</t>
        </is>
      </c>
    </row>
    <row r="25">
      <c r="A25" s="12" t="inlineStr">
        <is>
          <t>Public</t>
        </is>
      </c>
      <c r="B25" s="35" t="inlineStr">
        <is>
          <t>—</t>
        </is>
      </c>
      <c r="C25" s="35" t="inlineStr">
        <is>
          <t>—</t>
        </is>
      </c>
      <c r="D25" s="33" t="n">
        <v>88.4432752464993</v>
      </c>
      <c r="E25" s="33" t="n">
        <v>88.7298251817233</v>
      </c>
      <c r="F25" s="34" t="n">
        <v>89.1149091226695</v>
      </c>
      <c r="G25" s="33" t="n">
        <v>87.6537595299704</v>
      </c>
      <c r="H25" s="33" t="n">
        <v>86.431381752576</v>
      </c>
      <c r="I25" s="34" t="n">
        <v>88.93236192224241</v>
      </c>
      <c r="J25" s="34" t="n">
        <v>88.45160908222719</v>
      </c>
      <c r="K25" s="34" t="n">
        <v>87.2932851513678</v>
      </c>
      <c r="L25" s="34" t="n">
        <v>91.851055381506</v>
      </c>
      <c r="M25" s="33" t="n">
        <v>89.6973399433241</v>
      </c>
      <c r="N25" s="34" t="n">
        <v>90.0854211444392</v>
      </c>
      <c r="O25" s="34" t="n">
        <v>91.40429747078581</v>
      </c>
      <c r="P25" s="34" t="n">
        <v>92.5960765060603</v>
      </c>
      <c r="Q25" s="34" t="n">
        <v>91.78850594391329</v>
      </c>
    </row>
    <row r="26">
      <c r="A26" s="12" t="inlineStr">
        <is>
          <t>Private: Catholic</t>
        </is>
      </c>
      <c r="B26" s="35" t="inlineStr">
        <is>
          <t>—</t>
        </is>
      </c>
      <c r="C26" s="35" t="inlineStr">
        <is>
          <t>—</t>
        </is>
      </c>
      <c r="D26" s="33" t="n">
        <v>8.55223921048478</v>
      </c>
      <c r="E26" s="33" t="n">
        <v>8.568009325563001</v>
      </c>
      <c r="F26" s="34" t="n">
        <v>8.515314788762231</v>
      </c>
      <c r="G26" s="33" t="n">
        <v>7.30012916628375</v>
      </c>
      <c r="H26" s="33" t="n">
        <v>7.05259919537566</v>
      </c>
      <c r="I26" s="33" t="n">
        <v>8.625188449737641</v>
      </c>
      <c r="J26" s="34" t="n">
        <v>6.3460594950592</v>
      </c>
      <c r="K26" s="34" t="n">
        <v>7.15683868911622</v>
      </c>
      <c r="L26" s="34" t="n">
        <v>4.62095581501793</v>
      </c>
      <c r="M26" s="33" t="n">
        <v>5.18349307494664</v>
      </c>
      <c r="N26" s="34" t="n">
        <v>4.85411219406359</v>
      </c>
      <c r="O26" s="34" t="n">
        <v>4.13382529492966</v>
      </c>
      <c r="P26" s="34" t="n">
        <v>3.29139421089459</v>
      </c>
      <c r="Q26" s="34" t="n">
        <v>3.2818009728281</v>
      </c>
    </row>
    <row r="27">
      <c r="A27" s="32" t="inlineStr">
        <is>
          <t>Grade attended</t>
        </is>
      </c>
    </row>
    <row r="28">
      <c r="A28" s="12" t="inlineStr">
        <is>
          <t>7rd grade or below</t>
        </is>
      </c>
      <c r="B28" s="33" t="n">
        <v>27.7374511742885</v>
      </c>
      <c r="C28" s="33" t="n">
        <v>27.5792792931246</v>
      </c>
      <c r="D28" s="33" t="n">
        <v>28.2589108243067</v>
      </c>
      <c r="E28" s="33" t="n">
        <v>35.2465340197138</v>
      </c>
      <c r="F28" s="34" t="n">
        <v>38.7731616216638</v>
      </c>
      <c r="G28" s="34" t="n">
        <v>39.4101735138814</v>
      </c>
      <c r="H28" s="33" t="n">
        <v>43.1453294785863</v>
      </c>
      <c r="I28" s="33" t="n">
        <v>43.7465547607348</v>
      </c>
      <c r="J28" s="34" t="n">
        <v>38.4602220468968</v>
      </c>
      <c r="K28" s="34" t="n">
        <v>37.6978920276174</v>
      </c>
      <c r="L28" s="34" t="n">
        <v>38.2941398530945</v>
      </c>
      <c r="M28" s="34" t="n">
        <v>38.1049844768428</v>
      </c>
      <c r="N28" s="34" t="n">
        <v>40.6543172170107</v>
      </c>
      <c r="O28" s="34" t="n">
        <v>39.3850798191384</v>
      </c>
      <c r="P28" s="33" t="n">
        <v>36.0107999124942</v>
      </c>
      <c r="Q28" s="34" t="n">
        <v>39.0583395837704</v>
      </c>
    </row>
    <row r="29">
      <c r="A29" s="12" t="inlineStr">
        <is>
          <t>8th grade</t>
        </is>
      </c>
      <c r="B29" s="33" t="n">
        <v>71.0244800923881</v>
      </c>
      <c r="C29" s="33" t="n">
        <v>71.5535749431203</v>
      </c>
      <c r="D29" s="33" t="n">
        <v>71.2154643096985</v>
      </c>
      <c r="E29" s="33" t="n">
        <v>64.2803330810406</v>
      </c>
      <c r="F29" s="34" t="n">
        <v>60.5431418651218</v>
      </c>
      <c r="G29" s="34" t="n">
        <v>60.0963676544234</v>
      </c>
      <c r="H29" s="33" t="n">
        <v>55.5545455196258</v>
      </c>
      <c r="I29" s="33" t="n">
        <v>56.2534452392652</v>
      </c>
      <c r="J29" s="34" t="n">
        <v>61.2278706618628</v>
      </c>
      <c r="K29" s="34" t="n">
        <v>61.9825954032825</v>
      </c>
      <c r="L29" s="34" t="n">
        <v>61.5369614733818</v>
      </c>
      <c r="M29" s="34" t="n">
        <v>61.8002110826005</v>
      </c>
      <c r="N29" s="34" t="n">
        <v>59.2065033292278</v>
      </c>
      <c r="O29" s="34" t="n">
        <v>60.1102220226911</v>
      </c>
      <c r="P29" s="33" t="n">
        <v>63.6287843110332</v>
      </c>
      <c r="Q29" s="34" t="n">
        <v>60.8989105447491</v>
      </c>
    </row>
    <row r="30">
      <c r="A30" s="12" t="inlineStr">
        <is>
          <t>9th grade or above</t>
        </is>
      </c>
      <c r="B30" s="34" t="n">
        <v>1.23806873332336</v>
      </c>
      <c r="C30" s="34" t="n">
        <v>0.8671457637551589</v>
      </c>
      <c r="D30" s="34" t="n">
        <v>0.525624865994797</v>
      </c>
      <c r="E30" s="35" t="inlineStr">
        <is>
          <t>#</t>
        </is>
      </c>
      <c r="F30" s="34" t="n">
        <v>0.683696513214381</v>
      </c>
      <c r="G30" s="35" t="inlineStr">
        <is>
          <t>#</t>
        </is>
      </c>
      <c r="H30" s="34" t="n">
        <v>1.30012500178795</v>
      </c>
      <c r="I30" s="35" t="inlineStr">
        <is>
          <t>#</t>
        </is>
      </c>
      <c r="J30" s="35" t="inlineStr">
        <is>
          <t>#</t>
        </is>
      </c>
      <c r="K30" s="35" t="inlineStr">
        <is>
          <t>#</t>
        </is>
      </c>
      <c r="L30" s="35" t="inlineStr">
        <is>
          <t>#</t>
        </is>
      </c>
      <c r="M30" s="35" t="inlineStr">
        <is>
          <t>#</t>
        </is>
      </c>
      <c r="N30" s="35" t="inlineStr">
        <is>
          <t>#</t>
        </is>
      </c>
      <c r="O30" s="34" t="n">
        <v>0.504698158170522</v>
      </c>
      <c r="P30" s="35" t="inlineStr">
        <is>
          <t>#</t>
        </is>
      </c>
      <c r="Q30" s="35" t="inlineStr">
        <is>
          <t>#</t>
        </is>
      </c>
    </row>
    <row r="31">
      <c r="A31" s="32" t="inlineStr">
        <is>
          <t>School location</t>
        </is>
      </c>
    </row>
    <row r="32">
      <c r="A32" s="12" t="inlineStr">
        <is>
          <t>City</t>
        </is>
      </c>
      <c r="B32" s="35" t="inlineStr">
        <is>
          <t>—</t>
        </is>
      </c>
      <c r="C32" s="35" t="inlineStr">
        <is>
          <t>—</t>
        </is>
      </c>
      <c r="D32" s="35" t="inlineStr">
        <is>
          <t>—</t>
        </is>
      </c>
      <c r="E32" s="35" t="inlineStr">
        <is>
          <t>—</t>
        </is>
      </c>
      <c r="F32" s="35" t="inlineStr">
        <is>
          <t>—</t>
        </is>
      </c>
      <c r="G32" s="35" t="inlineStr">
        <is>
          <t>—</t>
        </is>
      </c>
      <c r="H32" s="35" t="inlineStr">
        <is>
          <t>—</t>
        </is>
      </c>
      <c r="I32" s="35" t="inlineStr">
        <is>
          <t>—</t>
        </is>
      </c>
      <c r="J32" s="35" t="inlineStr">
        <is>
          <t>—</t>
        </is>
      </c>
      <c r="K32" s="35" t="inlineStr">
        <is>
          <t>—</t>
        </is>
      </c>
      <c r="L32" s="35" t="inlineStr">
        <is>
          <t>—</t>
        </is>
      </c>
      <c r="M32" s="35" t="inlineStr">
        <is>
          <t>—</t>
        </is>
      </c>
      <c r="N32" s="34" t="n">
        <v>30.6276153338153</v>
      </c>
      <c r="O32" s="34" t="n">
        <v>29.3961786658805</v>
      </c>
      <c r="P32" s="34" t="n">
        <v>30.5544610288208</v>
      </c>
      <c r="Q32" s="34" t="n">
        <v>29.8020030498945</v>
      </c>
    </row>
    <row r="33">
      <c r="A33" s="12" t="inlineStr">
        <is>
          <t>Suburb</t>
        </is>
      </c>
      <c r="B33" s="35" t="inlineStr">
        <is>
          <t>—</t>
        </is>
      </c>
      <c r="C33" s="35" t="inlineStr">
        <is>
          <t>—</t>
        </is>
      </c>
      <c r="D33" s="35" t="inlineStr">
        <is>
          <t>—</t>
        </is>
      </c>
      <c r="E33" s="35" t="inlineStr">
        <is>
          <t>—</t>
        </is>
      </c>
      <c r="F33" s="35" t="inlineStr">
        <is>
          <t>—</t>
        </is>
      </c>
      <c r="G33" s="35" t="inlineStr">
        <is>
          <t>—</t>
        </is>
      </c>
      <c r="H33" s="35" t="inlineStr">
        <is>
          <t>—</t>
        </is>
      </c>
      <c r="I33" s="35" t="inlineStr">
        <is>
          <t>—</t>
        </is>
      </c>
      <c r="J33" s="35" t="inlineStr">
        <is>
          <t>—</t>
        </is>
      </c>
      <c r="K33" s="35" t="inlineStr">
        <is>
          <t>—</t>
        </is>
      </c>
      <c r="L33" s="35" t="inlineStr">
        <is>
          <t>—</t>
        </is>
      </c>
      <c r="M33" s="35" t="inlineStr">
        <is>
          <t>—</t>
        </is>
      </c>
      <c r="N33" s="34" t="n">
        <v>37.0764595842039</v>
      </c>
      <c r="O33" s="34" t="n">
        <v>36.7766826890618</v>
      </c>
      <c r="P33" s="34" t="n">
        <v>42.0975663683005</v>
      </c>
      <c r="Q33" s="34" t="n">
        <v>41.7612850440926</v>
      </c>
    </row>
    <row r="34">
      <c r="A34" s="12" t="inlineStr">
        <is>
          <t>Town</t>
        </is>
      </c>
      <c r="B34" s="35" t="inlineStr">
        <is>
          <t>—</t>
        </is>
      </c>
      <c r="C34" s="35" t="inlineStr">
        <is>
          <t>—</t>
        </is>
      </c>
      <c r="D34" s="35" t="inlineStr">
        <is>
          <t>—</t>
        </is>
      </c>
      <c r="E34" s="35" t="inlineStr">
        <is>
          <t>—</t>
        </is>
      </c>
      <c r="F34" s="35" t="inlineStr">
        <is>
          <t>—</t>
        </is>
      </c>
      <c r="G34" s="35" t="inlineStr">
        <is>
          <t>—</t>
        </is>
      </c>
      <c r="H34" s="35" t="inlineStr">
        <is>
          <t>—</t>
        </is>
      </c>
      <c r="I34" s="35" t="inlineStr">
        <is>
          <t>—</t>
        </is>
      </c>
      <c r="J34" s="35" t="inlineStr">
        <is>
          <t>—</t>
        </is>
      </c>
      <c r="K34" s="35" t="inlineStr">
        <is>
          <t>—</t>
        </is>
      </c>
      <c r="L34" s="35" t="inlineStr">
        <is>
          <t>—</t>
        </is>
      </c>
      <c r="M34" s="35" t="inlineStr">
        <is>
          <t>—</t>
        </is>
      </c>
      <c r="N34" s="34" t="n">
        <v>13.3695996567038</v>
      </c>
      <c r="O34" s="34" t="n">
        <v>10.65154878859</v>
      </c>
      <c r="P34" s="34" t="n">
        <v>11.3963306985529</v>
      </c>
      <c r="Q34" s="34" t="n">
        <v>11.6494655261079</v>
      </c>
    </row>
    <row r="35">
      <c r="A35" s="12" t="inlineStr">
        <is>
          <t>Rural</t>
        </is>
      </c>
      <c r="B35" s="35" t="inlineStr">
        <is>
          <t>—</t>
        </is>
      </c>
      <c r="C35" s="35" t="inlineStr">
        <is>
          <t>—</t>
        </is>
      </c>
      <c r="D35" s="35" t="inlineStr">
        <is>
          <t>—</t>
        </is>
      </c>
      <c r="E35" s="35" t="inlineStr">
        <is>
          <t>—</t>
        </is>
      </c>
      <c r="F35" s="35" t="inlineStr">
        <is>
          <t>—</t>
        </is>
      </c>
      <c r="G35" s="35" t="inlineStr">
        <is>
          <t>—</t>
        </is>
      </c>
      <c r="H35" s="35" t="inlineStr">
        <is>
          <t>—</t>
        </is>
      </c>
      <c r="I35" s="35" t="inlineStr">
        <is>
          <t>—</t>
        </is>
      </c>
      <c r="J35" s="35" t="inlineStr">
        <is>
          <t>—</t>
        </is>
      </c>
      <c r="K35" s="35" t="inlineStr">
        <is>
          <t>—</t>
        </is>
      </c>
      <c r="L35" s="35" t="inlineStr">
        <is>
          <t>—</t>
        </is>
      </c>
      <c r="M35" s="35" t="inlineStr">
        <is>
          <t>—</t>
        </is>
      </c>
      <c r="N35" s="34" t="n">
        <v>18.9263254252771</v>
      </c>
      <c r="O35" s="33" t="n">
        <v>23.1755898564677</v>
      </c>
      <c r="P35" s="34" t="n">
        <v>15.9516419043258</v>
      </c>
      <c r="Q35" s="34" t="n">
        <v>16.787246379905</v>
      </c>
    </row>
    <row r="36">
      <c r="A36" s="32" t="inlineStr">
        <is>
          <t>Region of the country</t>
        </is>
      </c>
    </row>
    <row r="37">
      <c r="A37" s="12" t="inlineStr">
        <is>
          <t>Northeast</t>
        </is>
      </c>
      <c r="B37" s="35" t="inlineStr">
        <is>
          <t>—</t>
        </is>
      </c>
      <c r="C37" s="35" t="inlineStr">
        <is>
          <t>—</t>
        </is>
      </c>
      <c r="D37" s="35" t="inlineStr">
        <is>
          <t>—</t>
        </is>
      </c>
      <c r="E37" s="35" t="inlineStr">
        <is>
          <t>—</t>
        </is>
      </c>
      <c r="F37" s="35" t="inlineStr">
        <is>
          <t>—</t>
        </is>
      </c>
      <c r="G37" s="35" t="inlineStr">
        <is>
          <t>—</t>
        </is>
      </c>
      <c r="H37" s="35" t="inlineStr">
        <is>
          <t>—</t>
        </is>
      </c>
      <c r="I37" s="35" t="inlineStr">
        <is>
          <t>—</t>
        </is>
      </c>
      <c r="J37" s="35" t="inlineStr">
        <is>
          <t>—</t>
        </is>
      </c>
      <c r="K37" s="35" t="inlineStr">
        <is>
          <t>—</t>
        </is>
      </c>
      <c r="L37" s="33" t="n">
        <v>19.3612272230996</v>
      </c>
      <c r="M37" s="33" t="n">
        <v>19.7255502640373</v>
      </c>
      <c r="N37" s="34" t="n">
        <v>17.1415172166665</v>
      </c>
      <c r="O37" s="34" t="n">
        <v>16.1622811017669</v>
      </c>
      <c r="P37" s="34" t="n">
        <v>15.3895556039649</v>
      </c>
      <c r="Q37" s="34" t="n">
        <v>14.406927309034</v>
      </c>
    </row>
    <row r="38">
      <c r="A38" s="12" t="inlineStr">
        <is>
          <t>Midwest</t>
        </is>
      </c>
      <c r="B38" s="35" t="inlineStr">
        <is>
          <t>—</t>
        </is>
      </c>
      <c r="C38" s="35" t="inlineStr">
        <is>
          <t>—</t>
        </is>
      </c>
      <c r="D38" s="35" t="inlineStr">
        <is>
          <t>—</t>
        </is>
      </c>
      <c r="E38" s="35" t="inlineStr">
        <is>
          <t>—</t>
        </is>
      </c>
      <c r="F38" s="35" t="inlineStr">
        <is>
          <t>—</t>
        </is>
      </c>
      <c r="G38" s="35" t="inlineStr">
        <is>
          <t>—</t>
        </is>
      </c>
      <c r="H38" s="35" t="inlineStr">
        <is>
          <t>—</t>
        </is>
      </c>
      <c r="I38" s="35" t="inlineStr">
        <is>
          <t>—</t>
        </is>
      </c>
      <c r="J38" s="35" t="inlineStr">
        <is>
          <t>—</t>
        </is>
      </c>
      <c r="K38" s="35" t="inlineStr">
        <is>
          <t>—</t>
        </is>
      </c>
      <c r="L38" s="34" t="n">
        <v>20.3874413397111</v>
      </c>
      <c r="M38" s="34" t="n">
        <v>20.1010672544177</v>
      </c>
      <c r="N38" s="34" t="n">
        <v>23.1533830404507</v>
      </c>
      <c r="O38" s="34" t="n">
        <v>24.0435206930142</v>
      </c>
      <c r="P38" s="34" t="n">
        <v>20.5969349375434</v>
      </c>
      <c r="Q38" s="34" t="n">
        <v>21.73237517161</v>
      </c>
    </row>
    <row r="39">
      <c r="A39" s="12" t="inlineStr">
        <is>
          <t>South</t>
        </is>
      </c>
      <c r="B39" s="35" t="inlineStr">
        <is>
          <t>—</t>
        </is>
      </c>
      <c r="C39" s="35" t="inlineStr">
        <is>
          <t>—</t>
        </is>
      </c>
      <c r="D39" s="35" t="inlineStr">
        <is>
          <t>—</t>
        </is>
      </c>
      <c r="E39" s="35" t="inlineStr">
        <is>
          <t>—</t>
        </is>
      </c>
      <c r="F39" s="35" t="inlineStr">
        <is>
          <t>—</t>
        </is>
      </c>
      <c r="G39" s="35" t="inlineStr">
        <is>
          <t>—</t>
        </is>
      </c>
      <c r="H39" s="35" t="inlineStr">
        <is>
          <t>—</t>
        </is>
      </c>
      <c r="I39" s="35" t="inlineStr">
        <is>
          <t>—</t>
        </is>
      </c>
      <c r="J39" s="35" t="inlineStr">
        <is>
          <t>—</t>
        </is>
      </c>
      <c r="K39" s="35" t="inlineStr">
        <is>
          <t>—</t>
        </is>
      </c>
      <c r="L39" s="34" t="n">
        <v>35.4783831805551</v>
      </c>
      <c r="M39" s="34" t="n">
        <v>35.7097956799122</v>
      </c>
      <c r="N39" s="33" t="n">
        <v>34.9221228842714</v>
      </c>
      <c r="O39" s="34" t="n">
        <v>37.0641111661001</v>
      </c>
      <c r="P39" s="34" t="n">
        <v>39.3152362527135</v>
      </c>
      <c r="Q39" s="34" t="n">
        <v>41.3834830596589</v>
      </c>
    </row>
    <row r="40">
      <c r="A40" s="12" t="inlineStr">
        <is>
          <t>West</t>
        </is>
      </c>
      <c r="B40" s="35" t="inlineStr">
        <is>
          <t>—</t>
        </is>
      </c>
      <c r="C40" s="35" t="inlineStr">
        <is>
          <t>—</t>
        </is>
      </c>
      <c r="D40" s="35" t="inlineStr">
        <is>
          <t>—</t>
        </is>
      </c>
      <c r="E40" s="35" t="inlineStr">
        <is>
          <t>—</t>
        </is>
      </c>
      <c r="F40" s="35" t="inlineStr">
        <is>
          <t>—</t>
        </is>
      </c>
      <c r="G40" s="35" t="inlineStr">
        <is>
          <t>—</t>
        </is>
      </c>
      <c r="H40" s="35" t="inlineStr">
        <is>
          <t>—</t>
        </is>
      </c>
      <c r="I40" s="35" t="inlineStr">
        <is>
          <t>—</t>
        </is>
      </c>
      <c r="J40" s="35" t="inlineStr">
        <is>
          <t>—</t>
        </is>
      </c>
      <c r="K40" s="35" t="inlineStr">
        <is>
          <t>—</t>
        </is>
      </c>
      <c r="L40" s="34" t="n">
        <v>24.7729482566342</v>
      </c>
      <c r="M40" s="34" t="n">
        <v>24.4635868016328</v>
      </c>
      <c r="N40" s="34" t="n">
        <v>24.7829768586114</v>
      </c>
      <c r="O40" s="34" t="n">
        <v>22.7300870391188</v>
      </c>
      <c r="P40" s="34" t="n">
        <v>24.6982732057782</v>
      </c>
      <c r="Q40" s="34" t="n">
        <v>22.4772144596971</v>
      </c>
    </row>
    <row r="41">
      <c r="A41" s="32" t="inlineStr">
        <is>
          <t>Status as students with disabilities (SD)</t>
        </is>
      </c>
    </row>
    <row r="42">
      <c r="A42" s="12" t="inlineStr">
        <is>
          <t>SD</t>
        </is>
      </c>
      <c r="B42" s="35" t="inlineStr">
        <is>
          <t>—</t>
        </is>
      </c>
      <c r="C42" s="35" t="inlineStr">
        <is>
          <t>—</t>
        </is>
      </c>
      <c r="D42" s="35" t="inlineStr">
        <is>
          <t>—</t>
        </is>
      </c>
      <c r="E42" s="35" t="inlineStr">
        <is>
          <t>—</t>
        </is>
      </c>
      <c r="F42" s="35" t="inlineStr">
        <is>
          <t>—</t>
        </is>
      </c>
      <c r="G42" s="35" t="inlineStr">
        <is>
          <t>—</t>
        </is>
      </c>
      <c r="H42" s="35" t="inlineStr">
        <is>
          <t>—</t>
        </is>
      </c>
      <c r="I42" s="35" t="inlineStr">
        <is>
          <t>—</t>
        </is>
      </c>
      <c r="J42" s="35" t="inlineStr">
        <is>
          <t>—</t>
        </is>
      </c>
      <c r="K42" s="35" t="inlineStr">
        <is>
          <t>—</t>
        </is>
      </c>
      <c r="L42" s="35" t="inlineStr">
        <is>
          <t>‡</t>
        </is>
      </c>
      <c r="M42" s="33" t="n">
        <v>7.59440368105943</v>
      </c>
      <c r="N42" s="33" t="n">
        <v>10.0018300643478</v>
      </c>
      <c r="O42" s="33" t="n">
        <v>10.5361656676213</v>
      </c>
      <c r="P42" s="34" t="n">
        <v>13.0350668717716</v>
      </c>
      <c r="Q42" s="34" t="n">
        <v>12.7928569114234</v>
      </c>
    </row>
    <row r="43">
      <c r="A43" s="12" t="inlineStr">
        <is>
          <t>Not SD</t>
        </is>
      </c>
      <c r="B43" s="35" t="inlineStr">
        <is>
          <t>—</t>
        </is>
      </c>
      <c r="C43" s="35" t="inlineStr">
        <is>
          <t>—</t>
        </is>
      </c>
      <c r="D43" s="35" t="inlineStr">
        <is>
          <t>—</t>
        </is>
      </c>
      <c r="E43" s="35" t="inlineStr">
        <is>
          <t>—</t>
        </is>
      </c>
      <c r="F43" s="35" t="inlineStr">
        <is>
          <t>—</t>
        </is>
      </c>
      <c r="G43" s="35" t="inlineStr">
        <is>
          <t>—</t>
        </is>
      </c>
      <c r="H43" s="35" t="inlineStr">
        <is>
          <t>—</t>
        </is>
      </c>
      <c r="I43" s="35" t="inlineStr">
        <is>
          <t>—</t>
        </is>
      </c>
      <c r="J43" s="35" t="inlineStr">
        <is>
          <t>—</t>
        </is>
      </c>
      <c r="K43" s="35" t="inlineStr">
        <is>
          <t>—</t>
        </is>
      </c>
      <c r="L43" s="35" t="inlineStr">
        <is>
          <t>‡</t>
        </is>
      </c>
      <c r="M43" s="33" t="n">
        <v>92.4055963189406</v>
      </c>
      <c r="N43" s="33" t="n">
        <v>89.9981699356522</v>
      </c>
      <c r="O43" s="33" t="n">
        <v>89.4638343323787</v>
      </c>
      <c r="P43" s="34" t="n">
        <v>86.9649331282284</v>
      </c>
      <c r="Q43" s="34" t="n">
        <v>87.2071430885766</v>
      </c>
    </row>
    <row r="44">
      <c r="A44" s="32" t="inlineStr">
        <is>
          <t>Status as English learners (EL)</t>
        </is>
      </c>
    </row>
    <row r="45">
      <c r="A45" s="12" t="inlineStr">
        <is>
          <t>EL</t>
        </is>
      </c>
      <c r="B45" s="35" t="inlineStr">
        <is>
          <t>—</t>
        </is>
      </c>
      <c r="C45" s="35" t="inlineStr">
        <is>
          <t>—</t>
        </is>
      </c>
      <c r="D45" s="35" t="inlineStr">
        <is>
          <t>—</t>
        </is>
      </c>
      <c r="E45" s="35" t="inlineStr">
        <is>
          <t>—</t>
        </is>
      </c>
      <c r="F45" s="35" t="inlineStr">
        <is>
          <t>—</t>
        </is>
      </c>
      <c r="G45" s="35" t="inlineStr">
        <is>
          <t>—</t>
        </is>
      </c>
      <c r="H45" s="35" t="inlineStr">
        <is>
          <t>—</t>
        </is>
      </c>
      <c r="I45" s="35" t="inlineStr">
        <is>
          <t>—</t>
        </is>
      </c>
      <c r="J45" s="35" t="inlineStr">
        <is>
          <t>—</t>
        </is>
      </c>
      <c r="K45" s="35" t="inlineStr">
        <is>
          <t>—</t>
        </is>
      </c>
      <c r="L45" s="35" t="inlineStr">
        <is>
          <t>‡</t>
        </is>
      </c>
      <c r="M45" s="33" t="n">
        <v>3.69377848519717</v>
      </c>
      <c r="N45" s="33" t="n">
        <v>5.63129874237096</v>
      </c>
      <c r="O45" s="33" t="n">
        <v>4.39695736560613</v>
      </c>
      <c r="P45" s="33" t="n">
        <v>7.53507910487533</v>
      </c>
      <c r="Q45" s="34" t="n">
        <v>9.647625520948401</v>
      </c>
    </row>
    <row r="46">
      <c r="A46" s="15" t="inlineStr">
        <is>
          <t>Not EL</t>
        </is>
      </c>
      <c r="B46" s="36" t="inlineStr">
        <is>
          <t>—</t>
        </is>
      </c>
      <c r="C46" s="36" t="inlineStr">
        <is>
          <t>—</t>
        </is>
      </c>
      <c r="D46" s="36" t="inlineStr">
        <is>
          <t>—</t>
        </is>
      </c>
      <c r="E46" s="36" t="inlineStr">
        <is>
          <t>—</t>
        </is>
      </c>
      <c r="F46" s="36" t="inlineStr">
        <is>
          <t>—</t>
        </is>
      </c>
      <c r="G46" s="36" t="inlineStr">
        <is>
          <t>—</t>
        </is>
      </c>
      <c r="H46" s="36" t="inlineStr">
        <is>
          <t>—</t>
        </is>
      </c>
      <c r="I46" s="36" t="inlineStr">
        <is>
          <t>—</t>
        </is>
      </c>
      <c r="J46" s="36" t="inlineStr">
        <is>
          <t>—</t>
        </is>
      </c>
      <c r="K46" s="36" t="inlineStr">
        <is>
          <t>—</t>
        </is>
      </c>
      <c r="L46" s="36" t="inlineStr">
        <is>
          <t>‡</t>
        </is>
      </c>
      <c r="M46" s="37" t="n">
        <v>96.3062215148028</v>
      </c>
      <c r="N46" s="37" t="n">
        <v>94.368701257629</v>
      </c>
      <c r="O46" s="37" t="n">
        <v>95.6030426343939</v>
      </c>
      <c r="P46" s="37" t="n">
        <v>92.46492089512471</v>
      </c>
      <c r="Q46" s="38" t="n">
        <v>90.3523744790516</v>
      </c>
    </row>
    <row r="47">
      <c r="A47" s="17" t="inlineStr">
        <is>
          <t>— Not available.</t>
        </is>
      </c>
    </row>
    <row r="48">
      <c r="A48" s="18" t="inlineStr">
        <is>
          <t># Rounds to zero.</t>
        </is>
      </c>
    </row>
    <row r="49">
      <c r="A49" s="18" t="inlineStr">
        <is>
          <t>‡ Reporting standards not met. Sample size insufficient to permit a reliable estimate.</t>
        </is>
      </c>
    </row>
    <row r="50">
      <c r="A50" s="18" t="inlineStr">
        <is>
          <r>
            <t>* Significantly different (</t>
          </r>
          <r>
            <rPr>
              <i val="1"/>
              <color rgb="00333333"/>
            </rPr>
            <t>p</t>
          </r>
          <r>
            <t xml:space="preserve"> &lt; .05) from 2023.</t>
          </r>
        </is>
      </c>
    </row>
    <row r="51">
      <c r="A51" s="18" t="inlineStr">
        <is>
          <t>¹ Original assessment format. Results prior to 2004 are also from the original assessment format.</t>
        </is>
      </c>
    </row>
    <row r="52">
      <c r="A52" s="18" t="inlineStr">
        <is>
          <t>² Revised assessment format. Results after 2004 are also from the revised assessment format.</t>
        </is>
      </c>
    </row>
    <row r="53">
      <c r="A53" s="18" t="inlineStr">
        <is>
          <t>NOTE:  Black includes African American, Hispanic includes Latino, and "Other" includes Asian/Pacific Islander, American Indian/Alaska Native, and unclassified, which was used in the NAEP long-term trend assessment prior to 2012 and was classified as Two or More Races in 2012 and later assessment years. Race categories exclude Hispanic origin.  For the grade attended variable, eighth grade is the typical grade for 13-year-old students.  Results are not available for parents' highest education level prior to 2004 in NAEP long-term trend reading assessments because the wording of the survey question for this variable in the revised format of the reading assessments administered in 2004 and later was different from previous years.  Results are not shown for private schools under the type of school category because the participation rate for private schools did not meet the minimum participation guidelines for reporting in 2020.  Results are not available for eligibility for the National School Lunch Program (NSLP) prior to 2004 in NAEP long-term trend assessments. The information about NSLP variable is based on available school records. If school records were not available, the student was classified as "Information not available."  NAEP aims to include all students sampled for the assessments including students with disabilities and English learners. This goal is accomplished by allowing many of the same accommodations that students use on other tests such as extra testing time or individual administration. Traditionally, the long-term trend assessments have not provided such accommodations. Accommodations were first made available in the long-term trend assessments in 2004 as part of the changes made to the assessment.  The category "students with disabilities" includes students identified as having either an Individualized Education Program or protection under Section 504 of the Rehabilitation Act of 1973.  The results for students with disabilities and English learners are based on students who were assessed and cannot be generalized to the total population of such students.  Detail may not sum to totals because of rounding.</t>
        </is>
      </c>
    </row>
    <row r="54">
      <c r="A54" s="18" t="inlineStr">
        <is>
          <t>SOURCE: U.S. Department of Education, Institute of Education Sciences, National Center for Education Statistics, National Assessment of Educational Progress (NAEP), various years, 1971–2023 Long-Term Trend Reading Assessments.</t>
        </is>
      </c>
    </row>
  </sheetData>
  <mergeCells count="10">
    <mergeCell ref="A6:Q6"/>
    <mergeCell ref="A41:Q41"/>
    <mergeCell ref="A14:Q14"/>
    <mergeCell ref="A18:Q18"/>
    <mergeCell ref="A11:Q11"/>
    <mergeCell ref="A27:Q27"/>
    <mergeCell ref="A24:Q24"/>
    <mergeCell ref="A44:Q44"/>
    <mergeCell ref="A31:Q31"/>
    <mergeCell ref="A36:Q36"/>
  </mergeCells>
  <pageMargins left="0.75" right="0.75" top="1" bottom="1" header="0.5" footer="0.5"/>
</worksheet>
</file>

<file path=xl/worksheets/sheet10.xml><?xml version="1.0" encoding="utf-8"?>
<worksheet xmlns="http://schemas.openxmlformats.org/spreadsheetml/2006/main">
  <sheetPr>
    <outlinePr summaryBelow="1" summaryRight="1"/>
    <pageSetUpPr/>
  </sheetPr>
  <dimension ref="A1:O54"/>
  <sheetViews>
    <sheetView workbookViewId="0">
      <selection activeCell="A1" sqref="A1"/>
    </sheetView>
  </sheetViews>
  <sheetFormatPr baseColWidth="8" defaultRowHeight="15"/>
  <cols>
    <col width="36" customWidth="1" min="1" max="1"/>
  </cols>
  <sheetData>
    <row r="1">
      <c r="A1" s="2" t="inlineStr">
        <is>
          <t>National Center for Education Statistics</t>
        </is>
      </c>
    </row>
    <row r="2">
      <c r="A2" s="3" t="inlineStr">
        <is>
          <t>2023 Long-Term Trend Reading and Mathematics Assessments At Age 13: Summary Data Tables for National Participation Rates, Proportions of SD and EL Students Identified, Accommodation Types, Demographics, and Performance Results</t>
        </is>
      </c>
    </row>
    <row r="4">
      <c r="A4" s="3" t="inlineStr">
        <is>
          <t>Percentage distribution of students at age 13 in NAEP long-term trend mathematics, by selected characteristics: Various years, 1978–2023</t>
        </is>
      </c>
    </row>
    <row r="5">
      <c r="A5" s="4" t="inlineStr">
        <is>
          <t>Characteristics</t>
        </is>
      </c>
      <c r="B5" s="19" t="n">
        <v>1978</v>
      </c>
      <c r="C5" s="19" t="n">
        <v>1982</v>
      </c>
      <c r="D5" s="19" t="n">
        <v>1986</v>
      </c>
      <c r="E5" s="19" t="n">
        <v>1990</v>
      </c>
      <c r="F5" s="19" t="n">
        <v>1992</v>
      </c>
      <c r="G5" s="19" t="n">
        <v>1994</v>
      </c>
      <c r="H5" s="19" t="n">
        <v>1996</v>
      </c>
      <c r="I5" s="19" t="n">
        <v>1999</v>
      </c>
      <c r="J5" s="30" t="n">
        <v>2004</v>
      </c>
      <c r="K5" s="31" t="n">
        <v>2004</v>
      </c>
      <c r="L5" s="19" t="n">
        <v>2008</v>
      </c>
      <c r="M5" s="19" t="n">
        <v>2012</v>
      </c>
      <c r="N5" s="19" t="n">
        <v>2020</v>
      </c>
      <c r="O5" s="19" t="n">
        <v>2023</v>
      </c>
    </row>
    <row r="6">
      <c r="A6" s="32" t="inlineStr">
        <is>
          <t>Race/ethnicity</t>
        </is>
      </c>
    </row>
    <row r="7">
      <c r="A7" s="12" t="inlineStr">
        <is>
          <t>White</t>
        </is>
      </c>
      <c r="B7" s="33" t="n">
        <v>80.19999871183479</v>
      </c>
      <c r="C7" s="33" t="n">
        <v>79.2402085927685</v>
      </c>
      <c r="D7" s="33" t="n">
        <v>76.7763013107888</v>
      </c>
      <c r="E7" s="33" t="n">
        <v>73.4310952929486</v>
      </c>
      <c r="F7" s="33" t="n">
        <v>74.2195908097259</v>
      </c>
      <c r="G7" s="33" t="n">
        <v>72.85629860929809</v>
      </c>
      <c r="H7" s="33" t="n">
        <v>71.19612796322259</v>
      </c>
      <c r="I7" s="33" t="n">
        <v>71.48104697404609</v>
      </c>
      <c r="J7" s="33" t="n">
        <v>65.5429587806311</v>
      </c>
      <c r="K7" s="33" t="n">
        <v>61.5939773683147</v>
      </c>
      <c r="L7" s="33" t="n">
        <v>57.840724349833</v>
      </c>
      <c r="M7" s="33" t="n">
        <v>55.9461761109176</v>
      </c>
      <c r="N7" s="34" t="n">
        <v>46.2641240031845</v>
      </c>
      <c r="O7" s="34" t="n">
        <v>45.5477783658183</v>
      </c>
    </row>
    <row r="8">
      <c r="A8" s="12" t="inlineStr">
        <is>
          <t>Black</t>
        </is>
      </c>
      <c r="B8" s="34" t="n">
        <v>13.1399997722227</v>
      </c>
      <c r="C8" s="34" t="n">
        <v>13.7798605076908</v>
      </c>
      <c r="D8" s="34" t="n">
        <v>14.4086512020791</v>
      </c>
      <c r="E8" s="34" t="n">
        <v>15.6015571219088</v>
      </c>
      <c r="F8" s="34" t="n">
        <v>15.8845574789562</v>
      </c>
      <c r="G8" s="34" t="n">
        <v>15.3078599025859</v>
      </c>
      <c r="H8" s="34" t="n">
        <v>15.3335152449097</v>
      </c>
      <c r="I8" s="34" t="n">
        <v>15.3178784861487</v>
      </c>
      <c r="J8" s="34" t="n">
        <v>14.6876736726536</v>
      </c>
      <c r="K8" s="34" t="n">
        <v>15.5955156334185</v>
      </c>
      <c r="L8" s="34" t="n">
        <v>15.3752021691599</v>
      </c>
      <c r="M8" s="34" t="n">
        <v>14.6479804260668</v>
      </c>
      <c r="N8" s="34" t="n">
        <v>13.9733659489684</v>
      </c>
      <c r="O8" s="34" t="n">
        <v>14.584122606295</v>
      </c>
    </row>
    <row r="9">
      <c r="A9" s="12" t="inlineStr">
        <is>
          <t>Hispanic</t>
        </is>
      </c>
      <c r="B9" s="33" t="n">
        <v>5.76139618050246</v>
      </c>
      <c r="C9" s="33" t="n">
        <v>5.00753551001834</v>
      </c>
      <c r="D9" s="33" t="n">
        <v>6.58557341308894</v>
      </c>
      <c r="E9" s="33" t="n">
        <v>7.28677376047258</v>
      </c>
      <c r="F9" s="33" t="n">
        <v>6.9899645789891</v>
      </c>
      <c r="G9" s="33" t="n">
        <v>8.11661708098111</v>
      </c>
      <c r="H9" s="33" t="n">
        <v>9.113214746229151</v>
      </c>
      <c r="I9" s="33" t="n">
        <v>9.637307758703731</v>
      </c>
      <c r="J9" s="33" t="n">
        <v>15.4209017195181</v>
      </c>
      <c r="K9" s="33" t="n">
        <v>17.4899946139131</v>
      </c>
      <c r="L9" s="33" t="n">
        <v>20.5233069335352</v>
      </c>
      <c r="M9" s="33" t="n">
        <v>21.062484305613</v>
      </c>
      <c r="N9" s="34" t="n">
        <v>29.4013678348307</v>
      </c>
      <c r="O9" s="34" t="n">
        <v>29.1766086523091</v>
      </c>
    </row>
    <row r="10">
      <c r="A10" s="12" t="inlineStr">
        <is>
          <t>Other</t>
        </is>
      </c>
      <c r="B10" s="33" t="n">
        <v>0.898605335439977</v>
      </c>
      <c r="C10" s="33" t="n">
        <v>1.97239538952241</v>
      </c>
      <c r="D10" s="33" t="n">
        <v>2.22947407404313</v>
      </c>
      <c r="E10" s="33" t="n">
        <v>3.68057382467006</v>
      </c>
      <c r="F10" s="33" t="n">
        <v>2.90588713232883</v>
      </c>
      <c r="G10" s="33" t="n">
        <v>3.71922440713494</v>
      </c>
      <c r="H10" s="33" t="n">
        <v>4.35714204563858</v>
      </c>
      <c r="I10" s="33" t="n">
        <v>3.56376678110144</v>
      </c>
      <c r="J10" s="33" t="n">
        <v>4.34846582719718</v>
      </c>
      <c r="K10" s="33" t="n">
        <v>5.32051238435373</v>
      </c>
      <c r="L10" s="33" t="n">
        <v>6.26076654747193</v>
      </c>
      <c r="M10" s="34" t="n">
        <v>8.343359157402549</v>
      </c>
      <c r="N10" s="34" t="n">
        <v>10.3611422130164</v>
      </c>
      <c r="O10" s="34" t="n">
        <v>10.6914903755776</v>
      </c>
    </row>
    <row r="11">
      <c r="A11" s="32" t="inlineStr">
        <is>
          <t>Gender</t>
        </is>
      </c>
    </row>
    <row r="12">
      <c r="A12" s="12" t="inlineStr">
        <is>
          <t>Male</t>
        </is>
      </c>
      <c r="B12" s="34" t="n">
        <v>49.9040247627482</v>
      </c>
      <c r="C12" s="34" t="n">
        <v>50.2396201416294</v>
      </c>
      <c r="D12" s="34" t="n">
        <v>49.7933228327043</v>
      </c>
      <c r="E12" s="34" t="n">
        <v>49.8320149243022</v>
      </c>
      <c r="F12" s="34" t="n">
        <v>49.8608184669226</v>
      </c>
      <c r="G12" s="33" t="n">
        <v>49.1887692946851</v>
      </c>
      <c r="H12" s="33" t="n">
        <v>48.4404527557229</v>
      </c>
      <c r="I12" s="34" t="n">
        <v>50.1216467771034</v>
      </c>
      <c r="J12" s="33" t="n">
        <v>48.3783902311451</v>
      </c>
      <c r="K12" s="33" t="n">
        <v>49.3886026276128</v>
      </c>
      <c r="L12" s="34" t="n">
        <v>49.9293575692151</v>
      </c>
      <c r="M12" s="34" t="n">
        <v>50.7052027376828</v>
      </c>
      <c r="N12" s="34" t="n">
        <v>51.8668365815596</v>
      </c>
      <c r="O12" s="34" t="n">
        <v>51.3162109980124</v>
      </c>
    </row>
    <row r="13">
      <c r="A13" s="12" t="inlineStr">
        <is>
          <t>Female</t>
        </is>
      </c>
      <c r="B13" s="34" t="n">
        <v>50.0959752372518</v>
      </c>
      <c r="C13" s="34" t="n">
        <v>49.7603798583706</v>
      </c>
      <c r="D13" s="34" t="n">
        <v>50.2066771672957</v>
      </c>
      <c r="E13" s="34" t="n">
        <v>50.1679850756978</v>
      </c>
      <c r="F13" s="34" t="n">
        <v>50.1391815330774</v>
      </c>
      <c r="G13" s="33" t="n">
        <v>50.8112307053149</v>
      </c>
      <c r="H13" s="33" t="n">
        <v>51.5595472442771</v>
      </c>
      <c r="I13" s="34" t="n">
        <v>49.8783532228966</v>
      </c>
      <c r="J13" s="33" t="n">
        <v>51.6216097688549</v>
      </c>
      <c r="K13" s="33" t="n">
        <v>50.6113973723872</v>
      </c>
      <c r="L13" s="34" t="n">
        <v>50.0706424307849</v>
      </c>
      <c r="M13" s="34" t="n">
        <v>49.2947972623172</v>
      </c>
      <c r="N13" s="34" t="n">
        <v>48.1331634184404</v>
      </c>
      <c r="O13" s="34" t="n">
        <v>48.6837890019876</v>
      </c>
    </row>
    <row r="14">
      <c r="A14" s="32" t="inlineStr">
        <is>
          <t>Eligibility for National School Lunch Program</t>
        </is>
      </c>
    </row>
    <row r="15">
      <c r="A15" s="12" t="inlineStr">
        <is>
          <t>Eligible</t>
        </is>
      </c>
      <c r="B15" s="35" t="inlineStr">
        <is>
          <t>—</t>
        </is>
      </c>
      <c r="C15" s="35" t="inlineStr">
        <is>
          <t>—</t>
        </is>
      </c>
      <c r="D15" s="35" t="inlineStr">
        <is>
          <t>—</t>
        </is>
      </c>
      <c r="E15" s="35" t="inlineStr">
        <is>
          <t>—</t>
        </is>
      </c>
      <c r="F15" s="35" t="inlineStr">
        <is>
          <t>—</t>
        </is>
      </c>
      <c r="G15" s="35" t="inlineStr">
        <is>
          <t>—</t>
        </is>
      </c>
      <c r="H15" s="35" t="inlineStr">
        <is>
          <t>—</t>
        </is>
      </c>
      <c r="I15" s="35" t="inlineStr">
        <is>
          <t>—</t>
        </is>
      </c>
      <c r="J15" s="33" t="n">
        <v>34.9791402907491</v>
      </c>
      <c r="K15" s="33" t="n">
        <v>36.4849242796286</v>
      </c>
      <c r="L15" s="33" t="n">
        <v>35.7589025722917</v>
      </c>
      <c r="M15" s="33" t="n">
        <v>43.057542336062</v>
      </c>
      <c r="N15" s="34" t="n">
        <v>46.1542834965692</v>
      </c>
      <c r="O15" s="34" t="n">
        <v>48.3599778994427</v>
      </c>
    </row>
    <row r="16">
      <c r="A16" s="12" t="inlineStr">
        <is>
          <t>Not eligible</t>
        </is>
      </c>
      <c r="B16" s="35" t="inlineStr">
        <is>
          <t>—</t>
        </is>
      </c>
      <c r="C16" s="35" t="inlineStr">
        <is>
          <t>—</t>
        </is>
      </c>
      <c r="D16" s="35" t="inlineStr">
        <is>
          <t>—</t>
        </is>
      </c>
      <c r="E16" s="35" t="inlineStr">
        <is>
          <t>—</t>
        </is>
      </c>
      <c r="F16" s="35" t="inlineStr">
        <is>
          <t>—</t>
        </is>
      </c>
      <c r="G16" s="35" t="inlineStr">
        <is>
          <t>—</t>
        </is>
      </c>
      <c r="H16" s="35" t="inlineStr">
        <is>
          <t>—</t>
        </is>
      </c>
      <c r="I16" s="35" t="inlineStr">
        <is>
          <t>—</t>
        </is>
      </c>
      <c r="J16" s="33" t="n">
        <v>57.7104939373008</v>
      </c>
      <c r="K16" s="33" t="n">
        <v>55.9284325630705</v>
      </c>
      <c r="L16" s="33" t="n">
        <v>55.4386041403705</v>
      </c>
      <c r="M16" s="33" t="n">
        <v>49.4003951502798</v>
      </c>
      <c r="N16" s="33" t="n">
        <v>46.8423101943232</v>
      </c>
      <c r="O16" s="34" t="n">
        <v>42.8454594779859</v>
      </c>
    </row>
    <row r="17">
      <c r="A17" s="12" t="inlineStr">
        <is>
          <t>Information not available</t>
        </is>
      </c>
      <c r="B17" s="35" t="inlineStr">
        <is>
          <t>—</t>
        </is>
      </c>
      <c r="C17" s="35" t="inlineStr">
        <is>
          <t>—</t>
        </is>
      </c>
      <c r="D17" s="35" t="inlineStr">
        <is>
          <t>—</t>
        </is>
      </c>
      <c r="E17" s="35" t="inlineStr">
        <is>
          <t>—</t>
        </is>
      </c>
      <c r="F17" s="35" t="inlineStr">
        <is>
          <t>—</t>
        </is>
      </c>
      <c r="G17" s="35" t="inlineStr">
        <is>
          <t>—</t>
        </is>
      </c>
      <c r="H17" s="35" t="inlineStr">
        <is>
          <t>—</t>
        </is>
      </c>
      <c r="I17" s="35" t="inlineStr">
        <is>
          <t>—</t>
        </is>
      </c>
      <c r="J17" s="34" t="n">
        <v>7.31036577195021</v>
      </c>
      <c r="K17" s="34" t="n">
        <v>7.58664315730093</v>
      </c>
      <c r="L17" s="34" t="n">
        <v>8.80249328733783</v>
      </c>
      <c r="M17" s="34" t="n">
        <v>7.5420625136582</v>
      </c>
      <c r="N17" s="34" t="n">
        <v>7.00340630910768</v>
      </c>
      <c r="O17" s="34" t="n">
        <v>8.79456262257146</v>
      </c>
    </row>
    <row r="18">
      <c r="A18" s="32" t="inlineStr">
        <is>
          <t>Parents' highest education level</t>
        </is>
      </c>
    </row>
    <row r="19">
      <c r="A19" s="12" t="inlineStr">
        <is>
          <t>Did not finish high school</t>
        </is>
      </c>
      <c r="B19" s="33" t="n">
        <v>12.1999365799227</v>
      </c>
      <c r="C19" s="33" t="n">
        <v>10.6591273596459</v>
      </c>
      <c r="D19" s="34" t="n">
        <v>7.92763083690219</v>
      </c>
      <c r="E19" s="33" t="n">
        <v>7.6074047079045</v>
      </c>
      <c r="F19" s="34" t="n">
        <v>5.93890311288944</v>
      </c>
      <c r="G19" s="34" t="n">
        <v>6.20818098152073</v>
      </c>
      <c r="H19" s="34" t="n">
        <v>5.53688628453044</v>
      </c>
      <c r="I19" s="34" t="n">
        <v>6.07288316995252</v>
      </c>
      <c r="J19" s="34" t="n">
        <v>6.72019620505422</v>
      </c>
      <c r="K19" s="34" t="n">
        <v>6.73992912262145</v>
      </c>
      <c r="L19" s="33" t="n">
        <v>7.28894363403197</v>
      </c>
      <c r="M19" s="34" t="n">
        <v>5.48992446362501</v>
      </c>
      <c r="N19" s="34" t="n">
        <v>6.03222511353521</v>
      </c>
      <c r="O19" s="34" t="n">
        <v>5.91782246971497</v>
      </c>
    </row>
    <row r="20">
      <c r="A20" s="12" t="inlineStr">
        <is>
          <t>Graduated from high school</t>
        </is>
      </c>
      <c r="B20" s="33" t="n">
        <v>33.042826014192</v>
      </c>
      <c r="C20" s="33" t="n">
        <v>34.365953014638</v>
      </c>
      <c r="D20" s="33" t="n">
        <v>30.9844264174299</v>
      </c>
      <c r="E20" s="33" t="n">
        <v>26.8144556642886</v>
      </c>
      <c r="F20" s="33" t="n">
        <v>23.142768171814</v>
      </c>
      <c r="G20" s="33" t="n">
        <v>23.1283716953259</v>
      </c>
      <c r="H20" s="33" t="n">
        <v>22.7443533745914</v>
      </c>
      <c r="I20" s="33" t="n">
        <v>20.8296135972011</v>
      </c>
      <c r="J20" s="33" t="n">
        <v>19.3213786715561</v>
      </c>
      <c r="K20" s="33" t="n">
        <v>18.1667786898683</v>
      </c>
      <c r="L20" s="33" t="n">
        <v>16.9275662271101</v>
      </c>
      <c r="M20" s="34" t="n">
        <v>15.0516486239503</v>
      </c>
      <c r="N20" s="34" t="n">
        <v>13.3614094066795</v>
      </c>
      <c r="O20" s="34" t="n">
        <v>13.5467124064414</v>
      </c>
    </row>
    <row r="21">
      <c r="A21" s="12" t="inlineStr">
        <is>
          <t>Some education after high school</t>
        </is>
      </c>
      <c r="B21" s="33" t="n">
        <v>14.2688248734212</v>
      </c>
      <c r="C21" s="33" t="n">
        <v>14.1224953312537</v>
      </c>
      <c r="D21" s="33" t="n">
        <v>15.5718142425008</v>
      </c>
      <c r="E21" s="33" t="n">
        <v>16.8059053426262</v>
      </c>
      <c r="F21" s="33" t="n">
        <v>18.4216271098102</v>
      </c>
      <c r="G21" s="33" t="n">
        <v>16.8300829930007</v>
      </c>
      <c r="H21" s="33" t="n">
        <v>16.7643984458915</v>
      </c>
      <c r="I21" s="33" t="n">
        <v>16.7918340362543</v>
      </c>
      <c r="J21" s="33" t="n">
        <v>15.4513537209241</v>
      </c>
      <c r="K21" s="33" t="n">
        <v>14.9811391098782</v>
      </c>
      <c r="L21" s="33" t="n">
        <v>14.2008602602714</v>
      </c>
      <c r="M21" s="34" t="n">
        <v>13.030200846502</v>
      </c>
      <c r="N21" s="34" t="n">
        <v>12.2164543772536</v>
      </c>
      <c r="O21" s="34" t="n">
        <v>11.9385076820004</v>
      </c>
    </row>
    <row r="22">
      <c r="A22" s="12" t="inlineStr">
        <is>
          <t>Graduated from college</t>
        </is>
      </c>
      <c r="B22" s="33" t="n">
        <v>25.7134512377702</v>
      </c>
      <c r="C22" s="33" t="n">
        <v>32.0697074941905</v>
      </c>
      <c r="D22" s="33" t="n">
        <v>37.5206845731339</v>
      </c>
      <c r="E22" s="33" t="n">
        <v>40.823079615299</v>
      </c>
      <c r="F22" s="33" t="n">
        <v>44.1442688994174</v>
      </c>
      <c r="G22" s="33" t="n">
        <v>45.5066838157409</v>
      </c>
      <c r="H22" s="33" t="n">
        <v>45.1690283020133</v>
      </c>
      <c r="I22" s="33" t="n">
        <v>47.5157224502885</v>
      </c>
      <c r="J22" s="33" t="n">
        <v>46.5829506069252</v>
      </c>
      <c r="K22" s="33" t="n">
        <v>46.9788602736796</v>
      </c>
      <c r="L22" s="33" t="n">
        <v>47.5043196999301</v>
      </c>
      <c r="M22" s="34" t="n">
        <v>53.9598640912702</v>
      </c>
      <c r="N22" s="34" t="n">
        <v>53.3161407013975</v>
      </c>
      <c r="O22" s="34" t="n">
        <v>52.9549765665892</v>
      </c>
    </row>
    <row r="23">
      <c r="A23" s="12" t="inlineStr">
        <is>
          <t>Unknown</t>
        </is>
      </c>
      <c r="B23" s="34" t="n">
        <v>14.7749612946938</v>
      </c>
      <c r="C23" s="33" t="n">
        <v>8.78271680027191</v>
      </c>
      <c r="D23" s="33" t="n">
        <v>7.99544393003321</v>
      </c>
      <c r="E23" s="33" t="n">
        <v>7.94915466988179</v>
      </c>
      <c r="F23" s="33" t="n">
        <v>8.352432706068971</v>
      </c>
      <c r="G23" s="33" t="n">
        <v>8.32668051441175</v>
      </c>
      <c r="H23" s="33" t="n">
        <v>9.785333592973441</v>
      </c>
      <c r="I23" s="33" t="n">
        <v>8.78994674630365</v>
      </c>
      <c r="J23" s="33" t="n">
        <v>11.9241207955404</v>
      </c>
      <c r="K23" s="33" t="n">
        <v>13.1332928039524</v>
      </c>
      <c r="L23" s="33" t="n">
        <v>14.0783101786563</v>
      </c>
      <c r="M23" s="33" t="n">
        <v>12.4683619746525</v>
      </c>
      <c r="N23" s="34" t="n">
        <v>15.0737704011342</v>
      </c>
      <c r="O23" s="34" t="n">
        <v>15.641980875254</v>
      </c>
    </row>
    <row r="24">
      <c r="A24" s="32" t="inlineStr">
        <is>
          <t>Type of school</t>
        </is>
      </c>
    </row>
    <row r="25">
      <c r="A25" s="12" t="inlineStr">
        <is>
          <t>Public</t>
        </is>
      </c>
      <c r="B25" s="34" t="n">
        <v>90.7741155578711</v>
      </c>
      <c r="C25" s="34" t="n">
        <v>89.3669210597689</v>
      </c>
      <c r="D25" s="34" t="n">
        <v>95.8893537523217</v>
      </c>
      <c r="E25" s="34" t="n">
        <v>89.6404548355047</v>
      </c>
      <c r="F25" s="34" t="n">
        <v>88.0537448309468</v>
      </c>
      <c r="G25" s="34" t="n">
        <v>88.4224061309198</v>
      </c>
      <c r="H25" s="34" t="n">
        <v>88.84566423008511</v>
      </c>
      <c r="I25" s="34" t="n">
        <v>88.18444782382871</v>
      </c>
      <c r="J25" s="34" t="n">
        <v>91.16515960517761</v>
      </c>
      <c r="K25" s="34" t="n">
        <v>91.5752621893291</v>
      </c>
      <c r="L25" s="34" t="n">
        <v>90.1767492255663</v>
      </c>
      <c r="M25" s="34" t="n">
        <v>91.28030265970381</v>
      </c>
      <c r="N25" s="34" t="n">
        <v>92.3615069957966</v>
      </c>
      <c r="O25" s="34" t="n">
        <v>91.9564880283433</v>
      </c>
    </row>
    <row r="26">
      <c r="A26" s="12" t="inlineStr">
        <is>
          <t>Private: Catholic</t>
        </is>
      </c>
      <c r="B26" s="33" t="n">
        <v>8.684967769185761</v>
      </c>
      <c r="C26" s="33" t="n">
        <v>8.155220132457339</v>
      </c>
      <c r="D26" s="34" t="n">
        <v>2.56185104454068</v>
      </c>
      <c r="E26" s="33" t="n">
        <v>6.73342974702734</v>
      </c>
      <c r="F26" s="33" t="n">
        <v>8.0352430439017</v>
      </c>
      <c r="G26" s="33" t="n">
        <v>9.43063141864279</v>
      </c>
      <c r="H26" s="33" t="n">
        <v>6.69057264962689</v>
      </c>
      <c r="I26" s="34" t="n">
        <v>6.56951200255421</v>
      </c>
      <c r="J26" s="33" t="n">
        <v>6.43853328150124</v>
      </c>
      <c r="K26" s="34" t="n">
        <v>4.3944012187458</v>
      </c>
      <c r="L26" s="34" t="n">
        <v>4.84732991551877</v>
      </c>
      <c r="M26" s="34" t="n">
        <v>4.06776193031223</v>
      </c>
      <c r="N26" s="34" t="n">
        <v>3.26470791601002</v>
      </c>
      <c r="O26" s="34" t="n">
        <v>3.15744168906335</v>
      </c>
    </row>
    <row r="27">
      <c r="A27" s="32" t="inlineStr">
        <is>
          <t>Grade attended</t>
        </is>
      </c>
    </row>
    <row r="28">
      <c r="A28" s="12" t="inlineStr">
        <is>
          <t>7rd grade or below</t>
        </is>
      </c>
      <c r="B28" s="33" t="n">
        <v>27.8317702670716</v>
      </c>
      <c r="C28" s="33" t="n">
        <v>28.3550545980373</v>
      </c>
      <c r="D28" s="33" t="n">
        <v>32.7333443473413</v>
      </c>
      <c r="E28" s="34" t="n">
        <v>36.140036559131</v>
      </c>
      <c r="F28" s="34" t="n">
        <v>37.3547046791211</v>
      </c>
      <c r="G28" s="34" t="n">
        <v>37.6463387830585</v>
      </c>
      <c r="H28" s="34" t="n">
        <v>36.0474031802615</v>
      </c>
      <c r="I28" s="34" t="n">
        <v>38.5287287673609</v>
      </c>
      <c r="J28" s="34" t="n">
        <v>37.7966227888958</v>
      </c>
      <c r="K28" s="34" t="n">
        <v>37.7255048924279</v>
      </c>
      <c r="L28" s="34" t="n">
        <v>39.8322478007418</v>
      </c>
      <c r="M28" s="34" t="n">
        <v>39.2676938162872</v>
      </c>
      <c r="N28" s="33" t="n">
        <v>36.1989783373432</v>
      </c>
      <c r="O28" s="34" t="n">
        <v>38.7385233412883</v>
      </c>
    </row>
    <row r="29">
      <c r="A29" s="12" t="inlineStr">
        <is>
          <t>8th grade</t>
        </is>
      </c>
      <c r="B29" s="33" t="n">
        <v>71.50136301815679</v>
      </c>
      <c r="C29" s="33" t="n">
        <v>70.26067096641169</v>
      </c>
      <c r="D29" s="33" t="n">
        <v>66.813761117726</v>
      </c>
      <c r="E29" s="34" t="n">
        <v>63.350707882351</v>
      </c>
      <c r="F29" s="34" t="n">
        <v>62.3979643869461</v>
      </c>
      <c r="G29" s="34" t="n">
        <v>61.5410929752291</v>
      </c>
      <c r="H29" s="34" t="n">
        <v>63.3512919322591</v>
      </c>
      <c r="I29" s="34" t="n">
        <v>61.3405134508059</v>
      </c>
      <c r="J29" s="34" t="n">
        <v>61.7617668773873</v>
      </c>
      <c r="K29" s="34" t="n">
        <v>62.1500636738888</v>
      </c>
      <c r="L29" s="34" t="n">
        <v>59.9885977258251</v>
      </c>
      <c r="M29" s="34" t="n">
        <v>60.23836631504</v>
      </c>
      <c r="N29" s="33" t="n">
        <v>63.5944135298269</v>
      </c>
      <c r="O29" s="34" t="n">
        <v>61.1359138781244</v>
      </c>
    </row>
    <row r="30">
      <c r="A30" s="12" t="inlineStr">
        <is>
          <t>9th grade or above</t>
        </is>
      </c>
      <c r="B30" s="33" t="n">
        <v>0.6668667147716369</v>
      </c>
      <c r="C30" s="33" t="n">
        <v>1.38427443555097</v>
      </c>
      <c r="D30" s="27" t="inlineStr">
        <is>
          <t>#*</t>
        </is>
      </c>
      <c r="E30" s="34" t="n">
        <v>0.5092555585180359</v>
      </c>
      <c r="F30" s="35" t="inlineStr">
        <is>
          <t>#</t>
        </is>
      </c>
      <c r="G30" s="34" t="n">
        <v>0.812568241712334</v>
      </c>
      <c r="H30" s="34" t="n">
        <v>0.601304887479355</v>
      </c>
      <c r="I30" s="35" t="inlineStr">
        <is>
          <t>#</t>
        </is>
      </c>
      <c r="J30" s="35" t="inlineStr">
        <is>
          <t>#</t>
        </is>
      </c>
      <c r="K30" s="35" t="inlineStr">
        <is>
          <t>#</t>
        </is>
      </c>
      <c r="L30" s="35" t="inlineStr">
        <is>
          <t>#</t>
        </is>
      </c>
      <c r="M30" s="35" t="inlineStr">
        <is>
          <t>#</t>
        </is>
      </c>
      <c r="N30" s="35" t="inlineStr">
        <is>
          <t>#</t>
        </is>
      </c>
      <c r="O30" s="35" t="inlineStr">
        <is>
          <t>#</t>
        </is>
      </c>
    </row>
    <row r="31">
      <c r="A31" s="32" t="inlineStr">
        <is>
          <t>School location</t>
        </is>
      </c>
    </row>
    <row r="32">
      <c r="A32" s="12" t="inlineStr">
        <is>
          <t>City</t>
        </is>
      </c>
      <c r="B32" s="35" t="inlineStr">
        <is>
          <t>—</t>
        </is>
      </c>
      <c r="C32" s="35" t="inlineStr">
        <is>
          <t>—</t>
        </is>
      </c>
      <c r="D32" s="35" t="inlineStr">
        <is>
          <t>—</t>
        </is>
      </c>
      <c r="E32" s="35" t="inlineStr">
        <is>
          <t>—</t>
        </is>
      </c>
      <c r="F32" s="35" t="inlineStr">
        <is>
          <t>—</t>
        </is>
      </c>
      <c r="G32" s="35" t="inlineStr">
        <is>
          <t>—</t>
        </is>
      </c>
      <c r="H32" s="35" t="inlineStr">
        <is>
          <t>—</t>
        </is>
      </c>
      <c r="I32" s="35" t="inlineStr">
        <is>
          <t>—</t>
        </is>
      </c>
      <c r="J32" s="35" t="inlineStr">
        <is>
          <t>—</t>
        </is>
      </c>
      <c r="K32" s="35" t="inlineStr">
        <is>
          <t>—</t>
        </is>
      </c>
      <c r="L32" s="34" t="n">
        <v>30.9393391678015</v>
      </c>
      <c r="M32" s="34" t="n">
        <v>29.2383685857575</v>
      </c>
      <c r="N32" s="34" t="n">
        <v>30.7326129875612</v>
      </c>
      <c r="O32" s="34" t="n">
        <v>29.4940834964905</v>
      </c>
    </row>
    <row r="33">
      <c r="A33" s="12" t="inlineStr">
        <is>
          <t>Suburb</t>
        </is>
      </c>
      <c r="B33" s="35" t="inlineStr">
        <is>
          <t>—</t>
        </is>
      </c>
      <c r="C33" s="35" t="inlineStr">
        <is>
          <t>—</t>
        </is>
      </c>
      <c r="D33" s="35" t="inlineStr">
        <is>
          <t>—</t>
        </is>
      </c>
      <c r="E33" s="35" t="inlineStr">
        <is>
          <t>—</t>
        </is>
      </c>
      <c r="F33" s="35" t="inlineStr">
        <is>
          <t>—</t>
        </is>
      </c>
      <c r="G33" s="35" t="inlineStr">
        <is>
          <t>—</t>
        </is>
      </c>
      <c r="H33" s="35" t="inlineStr">
        <is>
          <t>—</t>
        </is>
      </c>
      <c r="I33" s="35" t="inlineStr">
        <is>
          <t>—</t>
        </is>
      </c>
      <c r="J33" s="35" t="inlineStr">
        <is>
          <t>—</t>
        </is>
      </c>
      <c r="K33" s="35" t="inlineStr">
        <is>
          <t>—</t>
        </is>
      </c>
      <c r="L33" s="34" t="n">
        <v>36.4577404164034</v>
      </c>
      <c r="M33" s="34" t="n">
        <v>36.4224411909549</v>
      </c>
      <c r="N33" s="34" t="n">
        <v>41.7789730043063</v>
      </c>
      <c r="O33" s="34" t="n">
        <v>42.0239182635721</v>
      </c>
    </row>
    <row r="34">
      <c r="A34" s="12" t="inlineStr">
        <is>
          <t>Town</t>
        </is>
      </c>
      <c r="B34" s="35" t="inlineStr">
        <is>
          <t>—</t>
        </is>
      </c>
      <c r="C34" s="35" t="inlineStr">
        <is>
          <t>—</t>
        </is>
      </c>
      <c r="D34" s="35" t="inlineStr">
        <is>
          <t>—</t>
        </is>
      </c>
      <c r="E34" s="35" t="inlineStr">
        <is>
          <t>—</t>
        </is>
      </c>
      <c r="F34" s="35" t="inlineStr">
        <is>
          <t>—</t>
        </is>
      </c>
      <c r="G34" s="35" t="inlineStr">
        <is>
          <t>—</t>
        </is>
      </c>
      <c r="H34" s="35" t="inlineStr">
        <is>
          <t>—</t>
        </is>
      </c>
      <c r="I34" s="35" t="inlineStr">
        <is>
          <t>—</t>
        </is>
      </c>
      <c r="J34" s="35" t="inlineStr">
        <is>
          <t>—</t>
        </is>
      </c>
      <c r="K34" s="35" t="inlineStr">
        <is>
          <t>—</t>
        </is>
      </c>
      <c r="L34" s="34" t="n">
        <v>13.5278532661534</v>
      </c>
      <c r="M34" s="34" t="n">
        <v>11.0719374512516</v>
      </c>
      <c r="N34" s="34" t="n">
        <v>11.5004322485046</v>
      </c>
      <c r="O34" s="34" t="n">
        <v>11.6447406249364</v>
      </c>
    </row>
    <row r="35">
      <c r="A35" s="12" t="inlineStr">
        <is>
          <t>Rural</t>
        </is>
      </c>
      <c r="B35" s="35" t="inlineStr">
        <is>
          <t>—</t>
        </is>
      </c>
      <c r="C35" s="35" t="inlineStr">
        <is>
          <t>—</t>
        </is>
      </c>
      <c r="D35" s="35" t="inlineStr">
        <is>
          <t>—</t>
        </is>
      </c>
      <c r="E35" s="35" t="inlineStr">
        <is>
          <t>—</t>
        </is>
      </c>
      <c r="F35" s="35" t="inlineStr">
        <is>
          <t>—</t>
        </is>
      </c>
      <c r="G35" s="35" t="inlineStr">
        <is>
          <t>—</t>
        </is>
      </c>
      <c r="H35" s="35" t="inlineStr">
        <is>
          <t>—</t>
        </is>
      </c>
      <c r="I35" s="35" t="inlineStr">
        <is>
          <t>—</t>
        </is>
      </c>
      <c r="J35" s="35" t="inlineStr">
        <is>
          <t>—</t>
        </is>
      </c>
      <c r="K35" s="35" t="inlineStr">
        <is>
          <t>—</t>
        </is>
      </c>
      <c r="L35" s="34" t="n">
        <v>19.0750671496417</v>
      </c>
      <c r="M35" s="33" t="n">
        <v>23.2672527720359</v>
      </c>
      <c r="N35" s="34" t="n">
        <v>15.9879817596278</v>
      </c>
      <c r="O35" s="34" t="n">
        <v>16.837257615001</v>
      </c>
    </row>
    <row r="36">
      <c r="A36" s="32" t="inlineStr">
        <is>
          <t>Region of the country</t>
        </is>
      </c>
    </row>
    <row r="37">
      <c r="A37" s="12" t="inlineStr">
        <is>
          <t>Northeast</t>
        </is>
      </c>
      <c r="B37" s="35" t="inlineStr">
        <is>
          <t>—</t>
        </is>
      </c>
      <c r="C37" s="35" t="inlineStr">
        <is>
          <t>—</t>
        </is>
      </c>
      <c r="D37" s="35" t="inlineStr">
        <is>
          <t>—</t>
        </is>
      </c>
      <c r="E37" s="35" t="inlineStr">
        <is>
          <t>—</t>
        </is>
      </c>
      <c r="F37" s="35" t="inlineStr">
        <is>
          <t>—</t>
        </is>
      </c>
      <c r="G37" s="35" t="inlineStr">
        <is>
          <t>—</t>
        </is>
      </c>
      <c r="H37" s="35" t="inlineStr">
        <is>
          <t>—</t>
        </is>
      </c>
      <c r="I37" s="35" t="inlineStr">
        <is>
          <t>—</t>
        </is>
      </c>
      <c r="J37" s="34" t="n">
        <v>18.1549182497588</v>
      </c>
      <c r="K37" s="33" t="n">
        <v>20.0193386561611</v>
      </c>
      <c r="L37" s="34" t="n">
        <v>16.759004149276</v>
      </c>
      <c r="M37" s="34" t="n">
        <v>15.8954918162959</v>
      </c>
      <c r="N37" s="34" t="n">
        <v>15.1270462003702</v>
      </c>
      <c r="O37" s="34" t="n">
        <v>14.7070966009302</v>
      </c>
    </row>
    <row r="38">
      <c r="A38" s="12" t="inlineStr">
        <is>
          <t>Midwest</t>
        </is>
      </c>
      <c r="B38" s="35" t="inlineStr">
        <is>
          <t>—</t>
        </is>
      </c>
      <c r="C38" s="35" t="inlineStr">
        <is>
          <t>—</t>
        </is>
      </c>
      <c r="D38" s="35" t="inlineStr">
        <is>
          <t>—</t>
        </is>
      </c>
      <c r="E38" s="35" t="inlineStr">
        <is>
          <t>—</t>
        </is>
      </c>
      <c r="F38" s="35" t="inlineStr">
        <is>
          <t>—</t>
        </is>
      </c>
      <c r="G38" s="35" t="inlineStr">
        <is>
          <t>—</t>
        </is>
      </c>
      <c r="H38" s="35" t="inlineStr">
        <is>
          <t>—</t>
        </is>
      </c>
      <c r="I38" s="35" t="inlineStr">
        <is>
          <t>—</t>
        </is>
      </c>
      <c r="J38" s="34" t="n">
        <v>21.4394715299034</v>
      </c>
      <c r="K38" s="34" t="n">
        <v>19.8483968746118</v>
      </c>
      <c r="L38" s="34" t="n">
        <v>23.0197126033855</v>
      </c>
      <c r="M38" s="34" t="n">
        <v>24.3296355893662</v>
      </c>
      <c r="N38" s="34" t="n">
        <v>20.8282142433011</v>
      </c>
      <c r="O38" s="34" t="n">
        <v>21.5572540193118</v>
      </c>
    </row>
    <row r="39">
      <c r="A39" s="12" t="inlineStr">
        <is>
          <t>South</t>
        </is>
      </c>
      <c r="B39" s="35" t="inlineStr">
        <is>
          <t>—</t>
        </is>
      </c>
      <c r="C39" s="35" t="inlineStr">
        <is>
          <t>—</t>
        </is>
      </c>
      <c r="D39" s="35" t="inlineStr">
        <is>
          <t>—</t>
        </is>
      </c>
      <c r="E39" s="35" t="inlineStr">
        <is>
          <t>—</t>
        </is>
      </c>
      <c r="F39" s="35" t="inlineStr">
        <is>
          <t>—</t>
        </is>
      </c>
      <c r="G39" s="35" t="inlineStr">
        <is>
          <t>—</t>
        </is>
      </c>
      <c r="H39" s="35" t="inlineStr">
        <is>
          <t>—</t>
        </is>
      </c>
      <c r="I39" s="35" t="inlineStr">
        <is>
          <t>—</t>
        </is>
      </c>
      <c r="J39" s="34" t="n">
        <v>35.1809496603368</v>
      </c>
      <c r="K39" s="34" t="n">
        <v>35.8115721501323</v>
      </c>
      <c r="L39" s="33" t="n">
        <v>35.3776203380966</v>
      </c>
      <c r="M39" s="34" t="n">
        <v>36.8235757845517</v>
      </c>
      <c r="N39" s="34" t="n">
        <v>39.4165435255186</v>
      </c>
      <c r="O39" s="34" t="n">
        <v>40.9134333992592</v>
      </c>
    </row>
    <row r="40">
      <c r="A40" s="12" t="inlineStr">
        <is>
          <t>West</t>
        </is>
      </c>
      <c r="B40" s="35" t="inlineStr">
        <is>
          <t>—</t>
        </is>
      </c>
      <c r="C40" s="35" t="inlineStr">
        <is>
          <t>—</t>
        </is>
      </c>
      <c r="D40" s="35" t="inlineStr">
        <is>
          <t>—</t>
        </is>
      </c>
      <c r="E40" s="35" t="inlineStr">
        <is>
          <t>—</t>
        </is>
      </c>
      <c r="F40" s="35" t="inlineStr">
        <is>
          <t>—</t>
        </is>
      </c>
      <c r="G40" s="35" t="inlineStr">
        <is>
          <t>—</t>
        </is>
      </c>
      <c r="H40" s="35" t="inlineStr">
        <is>
          <t>—</t>
        </is>
      </c>
      <c r="I40" s="35" t="inlineStr">
        <is>
          <t>—</t>
        </is>
      </c>
      <c r="J40" s="34" t="n">
        <v>25.2246605600011</v>
      </c>
      <c r="K40" s="34" t="n">
        <v>24.3206923190948</v>
      </c>
      <c r="L40" s="34" t="n">
        <v>24.8436629092418</v>
      </c>
      <c r="M40" s="34" t="n">
        <v>22.9512968097862</v>
      </c>
      <c r="N40" s="34" t="n">
        <v>24.6281960308101</v>
      </c>
      <c r="O40" s="34" t="n">
        <v>22.8222159804988</v>
      </c>
    </row>
    <row r="41">
      <c r="A41" s="32" t="inlineStr">
        <is>
          <t>Status as students with disabilities (SD)</t>
        </is>
      </c>
    </row>
    <row r="42">
      <c r="A42" s="12" t="inlineStr">
        <is>
          <t>SD</t>
        </is>
      </c>
      <c r="B42" s="35" t="inlineStr">
        <is>
          <t>—</t>
        </is>
      </c>
      <c r="C42" s="35" t="inlineStr">
        <is>
          <t>—</t>
        </is>
      </c>
      <c r="D42" s="35" t="inlineStr">
        <is>
          <t>—</t>
        </is>
      </c>
      <c r="E42" s="35" t="inlineStr">
        <is>
          <t>—</t>
        </is>
      </c>
      <c r="F42" s="35" t="inlineStr">
        <is>
          <t>—</t>
        </is>
      </c>
      <c r="G42" s="35" t="inlineStr">
        <is>
          <t>—</t>
        </is>
      </c>
      <c r="H42" s="35" t="inlineStr">
        <is>
          <t>—</t>
        </is>
      </c>
      <c r="I42" s="35" t="inlineStr">
        <is>
          <t>—</t>
        </is>
      </c>
      <c r="J42" s="35" t="inlineStr">
        <is>
          <t>‡</t>
        </is>
      </c>
      <c r="K42" s="33" t="n">
        <v>8.656861229441921</v>
      </c>
      <c r="L42" s="33" t="n">
        <v>10.2854336513894</v>
      </c>
      <c r="M42" s="33" t="n">
        <v>10.839331580816</v>
      </c>
      <c r="N42" s="34" t="n">
        <v>12.7134775092977</v>
      </c>
      <c r="O42" s="34" t="n">
        <v>13.5752088817023</v>
      </c>
    </row>
    <row r="43">
      <c r="A43" s="12" t="inlineStr">
        <is>
          <t>Not SD</t>
        </is>
      </c>
      <c r="B43" s="35" t="inlineStr">
        <is>
          <t>—</t>
        </is>
      </c>
      <c r="C43" s="35" t="inlineStr">
        <is>
          <t>—</t>
        </is>
      </c>
      <c r="D43" s="35" t="inlineStr">
        <is>
          <t>—</t>
        </is>
      </c>
      <c r="E43" s="35" t="inlineStr">
        <is>
          <t>—</t>
        </is>
      </c>
      <c r="F43" s="35" t="inlineStr">
        <is>
          <t>—</t>
        </is>
      </c>
      <c r="G43" s="35" t="inlineStr">
        <is>
          <t>—</t>
        </is>
      </c>
      <c r="H43" s="35" t="inlineStr">
        <is>
          <t>—</t>
        </is>
      </c>
      <c r="I43" s="35" t="inlineStr">
        <is>
          <t>—</t>
        </is>
      </c>
      <c r="J43" s="35" t="inlineStr">
        <is>
          <t>‡</t>
        </is>
      </c>
      <c r="K43" s="33" t="n">
        <v>91.3431387705581</v>
      </c>
      <c r="L43" s="33" t="n">
        <v>89.7145663486106</v>
      </c>
      <c r="M43" s="33" t="n">
        <v>89.16066841918391</v>
      </c>
      <c r="N43" s="34" t="n">
        <v>87.2865224907023</v>
      </c>
      <c r="O43" s="34" t="n">
        <v>86.4247911182977</v>
      </c>
    </row>
    <row r="44">
      <c r="A44" s="32" t="inlineStr">
        <is>
          <t>Status as English learners (EL)</t>
        </is>
      </c>
    </row>
    <row r="45">
      <c r="A45" s="12" t="inlineStr">
        <is>
          <t>EL</t>
        </is>
      </c>
      <c r="B45" s="35" t="inlineStr">
        <is>
          <t>—</t>
        </is>
      </c>
      <c r="C45" s="35" t="inlineStr">
        <is>
          <t>—</t>
        </is>
      </c>
      <c r="D45" s="35" t="inlineStr">
        <is>
          <t>—</t>
        </is>
      </c>
      <c r="E45" s="35" t="inlineStr">
        <is>
          <t>—</t>
        </is>
      </c>
      <c r="F45" s="35" t="inlineStr">
        <is>
          <t>—</t>
        </is>
      </c>
      <c r="G45" s="35" t="inlineStr">
        <is>
          <t>—</t>
        </is>
      </c>
      <c r="H45" s="35" t="inlineStr">
        <is>
          <t>—</t>
        </is>
      </c>
      <c r="I45" s="35" t="inlineStr">
        <is>
          <t>—</t>
        </is>
      </c>
      <c r="J45" s="35" t="inlineStr">
        <is>
          <t>‡</t>
        </is>
      </c>
      <c r="K45" s="33" t="n">
        <v>4.65836385750288</v>
      </c>
      <c r="L45" s="33" t="n">
        <v>5.62503176972325</v>
      </c>
      <c r="M45" s="33" t="n">
        <v>4.20813658049154</v>
      </c>
      <c r="N45" s="33" t="n">
        <v>7.76590924006898</v>
      </c>
      <c r="O45" s="34" t="n">
        <v>9.812164188753901</v>
      </c>
    </row>
    <row r="46">
      <c r="A46" s="15" t="inlineStr">
        <is>
          <t>Not EL</t>
        </is>
      </c>
      <c r="B46" s="36" t="inlineStr">
        <is>
          <t>—</t>
        </is>
      </c>
      <c r="C46" s="36" t="inlineStr">
        <is>
          <t>—</t>
        </is>
      </c>
      <c r="D46" s="36" t="inlineStr">
        <is>
          <t>—</t>
        </is>
      </c>
      <c r="E46" s="36" t="inlineStr">
        <is>
          <t>—</t>
        </is>
      </c>
      <c r="F46" s="36" t="inlineStr">
        <is>
          <t>—</t>
        </is>
      </c>
      <c r="G46" s="36" t="inlineStr">
        <is>
          <t>—</t>
        </is>
      </c>
      <c r="H46" s="36" t="inlineStr">
        <is>
          <t>—</t>
        </is>
      </c>
      <c r="I46" s="36" t="inlineStr">
        <is>
          <t>—</t>
        </is>
      </c>
      <c r="J46" s="36" t="inlineStr">
        <is>
          <t>‡</t>
        </is>
      </c>
      <c r="K46" s="37" t="n">
        <v>95.34163614249709</v>
      </c>
      <c r="L46" s="37" t="n">
        <v>94.37496823027671</v>
      </c>
      <c r="M46" s="37" t="n">
        <v>95.7918634195085</v>
      </c>
      <c r="N46" s="37" t="n">
        <v>92.23409075993099</v>
      </c>
      <c r="O46" s="38" t="n">
        <v>90.1878358112461</v>
      </c>
    </row>
    <row r="47">
      <c r="A47" s="17" t="inlineStr">
        <is>
          <t>— Not available.</t>
        </is>
      </c>
    </row>
    <row r="48">
      <c r="A48" s="18" t="inlineStr">
        <is>
          <t># Rounds to zero.</t>
        </is>
      </c>
    </row>
    <row r="49">
      <c r="A49" s="18" t="inlineStr">
        <is>
          <t>‡ Reporting standards not met. Sample size insufficient to permit a reliable estimate.</t>
        </is>
      </c>
    </row>
    <row r="50">
      <c r="A50" s="18" t="inlineStr">
        <is>
          <r>
            <t>* Significantly different (</t>
          </r>
          <r>
            <rPr>
              <i val="1"/>
              <color rgb="00333333"/>
            </rPr>
            <t>p</t>
          </r>
          <r>
            <t xml:space="preserve"> &lt; .05) from 2023.</t>
          </r>
        </is>
      </c>
    </row>
    <row r="51">
      <c r="A51" s="18" t="inlineStr">
        <is>
          <t>¹ Original assessment format. Results prior to 2004 are also from the original assessment format.</t>
        </is>
      </c>
    </row>
    <row r="52">
      <c r="A52" s="18" t="inlineStr">
        <is>
          <t>² Revised assessment format. Results after 2004 are also from the revised assessment format.</t>
        </is>
      </c>
    </row>
    <row r="53">
      <c r="A53" s="18" t="inlineStr">
        <is>
          <t>NOTE:  Black includes African American, Hispanic includes Latino, and "Other" includes Asian/Pacific Islander, American Indian/Alaska Native, and unclassified, which was used in the NAEP long-term trend assessment prior to 2012 and was classified as Two or More Races in 2012 and later assessment years. Race categories exclude Hispanic origin.  For the grade attended variable, eighth grade is the typical grade for 13-year-old students.  Results are not available for parents' highest education level prior to 2004 in NAEP long-term trend reading assessments because the wording of the survey question for this variable in the revised format of the reading assessments administered in 2004 and later was different from previous years.  Results are not shown for private schools under the type of school category because the participation rate for private schools did not meet the minimum participation guidelines for reporting in 2020.  Results are not available for eligibility for the National School Lunch Program (NSLP) prior to 2004 in NAEP long-term trend assessments. The information about NSLP variable is based on available school records. If school records were not available, the student was classified as "Information not available."  NAEP aims to include all students sampled for the assessments including students with disabilities and English learners. This goal is accomplished by allowing many of the same accommodations that students use on other tests such as extra testing time or individual administration. Traditionally, the long-term trend assessments have not provided such accommodations. Accommodations were first made available in the long-term trend assessments in 2004 as part of the changes made to the assessment.  The category "students with disabilities" includes students identified as having either an Individualized Education Program or protection under Section 504 of the Rehabilitation Act of 1973.  The results for students with disabilities and English learners are based on students who were assessed and cannot be generalized to the total population of such students.  Detail may not sum to totals because of rounding.</t>
        </is>
      </c>
    </row>
    <row r="54">
      <c r="A54" s="18" t="inlineStr">
        <is>
          <t>SOURCE: U.S. Department of Education, Institute of Education Sciences, National Center for Education Statistics, National Assessment of Educational Progress (NAEP), various years, 1978–2023 Long-Term Trend Mathematics Assessments.</t>
        </is>
      </c>
    </row>
  </sheetData>
  <mergeCells count="10">
    <mergeCell ref="A6:O6"/>
    <mergeCell ref="A36:O36"/>
    <mergeCell ref="A44:O44"/>
    <mergeCell ref="A31:O31"/>
    <mergeCell ref="A24:O24"/>
    <mergeCell ref="A11:O11"/>
    <mergeCell ref="A27:O27"/>
    <mergeCell ref="A14:O14"/>
    <mergeCell ref="A18:O18"/>
    <mergeCell ref="A41:O41"/>
  </mergeCells>
  <pageMargins left="0.75" right="0.75" top="1" bottom="1" header="0.5" footer="0.5"/>
</worksheet>
</file>

<file path=xl/worksheets/sheet11.xml><?xml version="1.0" encoding="utf-8"?>
<worksheet xmlns="http://schemas.openxmlformats.org/spreadsheetml/2006/main">
  <sheetPr>
    <outlinePr summaryBelow="1" summaryRight="1"/>
    <pageSetUpPr/>
  </sheetPr>
  <dimension ref="A1:Q54"/>
  <sheetViews>
    <sheetView workbookViewId="0">
      <selection activeCell="A1" sqref="A1"/>
    </sheetView>
  </sheetViews>
  <sheetFormatPr baseColWidth="8" defaultRowHeight="15"/>
  <cols>
    <col width="36" customWidth="1" min="1" max="1"/>
  </cols>
  <sheetData>
    <row r="1">
      <c r="A1" s="2" t="inlineStr">
        <is>
          <t>National Center for Education Statistics</t>
        </is>
      </c>
    </row>
    <row r="2">
      <c r="A2" s="3" t="inlineStr">
        <is>
          <t>2023 Long-Term Trend Reading and Mathematics Assessments At Age 13: Summary Data Tables for National Participation Rates, Proportions of SD and EL Students Identified, Accommodation Types, Demographics, and Performance Results</t>
        </is>
      </c>
    </row>
    <row r="4">
      <c r="A4" s="3" t="inlineStr">
        <is>
          <t>Average score results at age 13 in NAEP long-term trend reading, by selected characteristics: Various years, 1971–2023</t>
        </is>
      </c>
    </row>
    <row r="5">
      <c r="A5" s="4" t="inlineStr">
        <is>
          <t>Characteristics</t>
        </is>
      </c>
      <c r="B5" s="19" t="n">
        <v>1971</v>
      </c>
      <c r="C5" s="19" t="n">
        <v>1975</v>
      </c>
      <c r="D5" s="19" t="n">
        <v>1980</v>
      </c>
      <c r="E5" s="19" t="n">
        <v>1984</v>
      </c>
      <c r="F5" s="19" t="n">
        <v>1988</v>
      </c>
      <c r="G5" s="19" t="n">
        <v>1990</v>
      </c>
      <c r="H5" s="19" t="n">
        <v>1992</v>
      </c>
      <c r="I5" s="19" t="n">
        <v>1994</v>
      </c>
      <c r="J5" s="19" t="n">
        <v>1996</v>
      </c>
      <c r="K5" s="19" t="n">
        <v>1999</v>
      </c>
      <c r="L5" s="30" t="n">
        <v>2004</v>
      </c>
      <c r="M5" s="31" t="n">
        <v>2004</v>
      </c>
      <c r="N5" s="19" t="n">
        <v>2008</v>
      </c>
      <c r="O5" s="19" t="n">
        <v>2012</v>
      </c>
      <c r="P5" s="19" t="n">
        <v>2020</v>
      </c>
      <c r="Q5" s="19" t="n">
        <v>2023</v>
      </c>
    </row>
    <row r="6">
      <c r="A6" s="12" t="inlineStr">
        <is>
          <t>Overall average score</t>
        </is>
      </c>
      <c r="B6" s="34" t="n">
        <v>255.186724021644</v>
      </c>
      <c r="C6" s="34" t="n">
        <v>255.936907293458</v>
      </c>
      <c r="D6" s="33" t="n">
        <v>258.470216705108</v>
      </c>
      <c r="E6" s="34" t="n">
        <v>257.117474099731</v>
      </c>
      <c r="F6" s="34" t="n">
        <v>257.470019498583</v>
      </c>
      <c r="G6" s="34" t="n">
        <v>256.774351318993</v>
      </c>
      <c r="H6" s="33" t="n">
        <v>259.794892114868</v>
      </c>
      <c r="I6" s="34" t="n">
        <v>257.876678076923</v>
      </c>
      <c r="J6" s="34" t="n">
        <v>257.923575533506</v>
      </c>
      <c r="K6" s="33" t="n">
        <v>259.420730162438</v>
      </c>
      <c r="L6" s="33" t="n">
        <v>258.688601676153</v>
      </c>
      <c r="M6" s="34" t="n">
        <v>256.727500845909</v>
      </c>
      <c r="N6" s="33" t="n">
        <v>259.66632263853</v>
      </c>
      <c r="O6" s="33" t="n">
        <v>262.80179155</v>
      </c>
      <c r="P6" s="33" t="n">
        <v>260.073995838222</v>
      </c>
      <c r="Q6" s="34" t="n">
        <v>255.713291295421</v>
      </c>
    </row>
    <row r="7">
      <c r="A7" s="32" t="inlineStr">
        <is>
          <t>Race/ethnicity</t>
        </is>
      </c>
    </row>
    <row r="8">
      <c r="A8" s="12" t="inlineStr">
        <is>
          <t>White</t>
        </is>
      </c>
      <c r="B8" s="33" t="n">
        <v>260.90063634</v>
      </c>
      <c r="C8" s="34" t="n">
        <v>262.076899846366</v>
      </c>
      <c r="D8" s="34" t="n">
        <v>264.367364824084</v>
      </c>
      <c r="E8" s="34" t="n">
        <v>262.517911775239</v>
      </c>
      <c r="F8" s="34" t="n">
        <v>261.338957111221</v>
      </c>
      <c r="G8" s="34" t="n">
        <v>262.258226671472</v>
      </c>
      <c r="H8" s="34" t="n">
        <v>266.353816161339</v>
      </c>
      <c r="I8" s="34" t="n">
        <v>265.084164717386</v>
      </c>
      <c r="J8" s="34" t="n">
        <v>265.903544956142</v>
      </c>
      <c r="K8" s="34" t="n">
        <v>266.715828196837</v>
      </c>
      <c r="L8" s="34" t="n">
        <v>265.965185378291</v>
      </c>
      <c r="M8" s="34" t="n">
        <v>264.558786098867</v>
      </c>
      <c r="N8" s="33" t="n">
        <v>268.186389038728</v>
      </c>
      <c r="O8" s="33" t="n">
        <v>269.732912482992</v>
      </c>
      <c r="P8" s="33" t="n">
        <v>268.541680009231</v>
      </c>
      <c r="Q8" s="34" t="n">
        <v>264.315518630244</v>
      </c>
    </row>
    <row r="9">
      <c r="A9" s="12" t="inlineStr">
        <is>
          <t>Black</t>
        </is>
      </c>
      <c r="B9" s="33" t="n">
        <v>222.3683168</v>
      </c>
      <c r="C9" s="33" t="n">
        <v>225.748848014225</v>
      </c>
      <c r="D9" s="34" t="n">
        <v>232.773879015682</v>
      </c>
      <c r="E9" s="34" t="n">
        <v>236.246722250185</v>
      </c>
      <c r="F9" s="34" t="n">
        <v>242.898271968799</v>
      </c>
      <c r="G9" s="34" t="n">
        <v>241.469226720836</v>
      </c>
      <c r="H9" s="34" t="n">
        <v>237.574973921567</v>
      </c>
      <c r="I9" s="34" t="n">
        <v>234.307501682857</v>
      </c>
      <c r="J9" s="34" t="n">
        <v>234.019224184947</v>
      </c>
      <c r="K9" s="34" t="n">
        <v>238.167317297716</v>
      </c>
      <c r="L9" s="33" t="n">
        <v>244.38481447856</v>
      </c>
      <c r="M9" s="34" t="n">
        <v>239.320973514074</v>
      </c>
      <c r="N9" s="33" t="n">
        <v>246.973808952502</v>
      </c>
      <c r="O9" s="33" t="n">
        <v>246.738060907965</v>
      </c>
      <c r="P9" s="33" t="n">
        <v>244.177453940618</v>
      </c>
      <c r="Q9" s="34" t="n">
        <v>236.763869809912</v>
      </c>
    </row>
    <row r="10">
      <c r="A10" s="12" t="inlineStr">
        <is>
          <t>Hispanic</t>
        </is>
      </c>
      <c r="B10" s="35" t="inlineStr">
        <is>
          <t>—</t>
        </is>
      </c>
      <c r="C10" s="33" t="n">
        <v>232.497039571184</v>
      </c>
      <c r="D10" s="33" t="n">
        <v>237.152675501541</v>
      </c>
      <c r="E10" s="33" t="n">
        <v>239.616651679625</v>
      </c>
      <c r="F10" s="34" t="n">
        <v>240.112836552368</v>
      </c>
      <c r="G10" s="33" t="n">
        <v>237.768458987272</v>
      </c>
      <c r="H10" s="34" t="n">
        <v>239.15701057615</v>
      </c>
      <c r="I10" s="33" t="n">
        <v>235.137435865463</v>
      </c>
      <c r="J10" s="33" t="n">
        <v>238.323398183983</v>
      </c>
      <c r="K10" s="34" t="n">
        <v>243.827025096052</v>
      </c>
      <c r="L10" s="33" t="n">
        <v>242.450958279051</v>
      </c>
      <c r="M10" s="33" t="n">
        <v>241.014439608735</v>
      </c>
      <c r="N10" s="33" t="n">
        <v>242.363643434364</v>
      </c>
      <c r="O10" s="34" t="n">
        <v>249.220637786342</v>
      </c>
      <c r="P10" s="34" t="n">
        <v>250.00442647114</v>
      </c>
      <c r="Q10" s="34" t="n">
        <v>247.147645435978</v>
      </c>
    </row>
    <row r="11">
      <c r="A11" s="12" t="inlineStr">
        <is>
          <t>Other</t>
        </is>
      </c>
      <c r="B11" s="35" t="inlineStr">
        <is>
          <t>—</t>
        </is>
      </c>
      <c r="C11" s="33" t="n">
        <v>255.564416160038</v>
      </c>
      <c r="D11" s="34" t="n">
        <v>253.694525839696</v>
      </c>
      <c r="E11" s="34" t="n">
        <v>261.128009497889</v>
      </c>
      <c r="F11" s="34" t="n">
        <v>269.339830946286</v>
      </c>
      <c r="G11" s="34" t="n">
        <v>252.691522771398</v>
      </c>
      <c r="H11" s="34" t="n">
        <v>268.475619790919</v>
      </c>
      <c r="I11" s="34" t="n">
        <v>257.383271158193</v>
      </c>
      <c r="J11" s="33" t="n">
        <v>252.835480319712</v>
      </c>
      <c r="K11" s="34" t="n">
        <v>257.892751855367</v>
      </c>
      <c r="L11" s="34" t="n">
        <v>264.728830277078</v>
      </c>
      <c r="M11" s="34" t="n">
        <v>263.687537303228</v>
      </c>
      <c r="N11" s="34" t="n">
        <v>269.999903107327</v>
      </c>
      <c r="O11" s="33" t="n">
        <v>279.889040267139</v>
      </c>
      <c r="P11" s="33" t="n">
        <v>273.113590086141</v>
      </c>
      <c r="Q11" s="34" t="n">
        <v>267.010386360066</v>
      </c>
    </row>
    <row r="12">
      <c r="A12" s="32" t="inlineStr">
        <is>
          <t>Gender</t>
        </is>
      </c>
    </row>
    <row r="13">
      <c r="A13" s="12" t="inlineStr">
        <is>
          <t>Male</t>
        </is>
      </c>
      <c r="B13" s="34" t="n">
        <v>249.551992139352</v>
      </c>
      <c r="C13" s="34" t="n">
        <v>249.570680537228</v>
      </c>
      <c r="D13" s="34" t="n">
        <v>254.260483430612</v>
      </c>
      <c r="E13" s="34" t="n">
        <v>252.675852699514</v>
      </c>
      <c r="F13" s="34" t="n">
        <v>251.846867860587</v>
      </c>
      <c r="G13" s="34" t="n">
        <v>250.550052700149</v>
      </c>
      <c r="H13" s="34" t="n">
        <v>254.133396979426</v>
      </c>
      <c r="I13" s="34" t="n">
        <v>250.567154247524</v>
      </c>
      <c r="J13" s="34" t="n">
        <v>251.144748051404</v>
      </c>
      <c r="K13" s="34" t="n">
        <v>253.509714505878</v>
      </c>
      <c r="L13" s="34" t="n">
        <v>253.630674756276</v>
      </c>
      <c r="M13" s="34" t="n">
        <v>251.874495442287</v>
      </c>
      <c r="N13" s="33" t="n">
        <v>255.717389454841</v>
      </c>
      <c r="O13" s="33" t="n">
        <v>258.972688449217</v>
      </c>
      <c r="P13" s="33" t="n">
        <v>255.365354745915</v>
      </c>
      <c r="Q13" s="34" t="n">
        <v>251.072494522101</v>
      </c>
    </row>
    <row r="14">
      <c r="A14" s="12" t="inlineStr">
        <is>
          <t>Female</t>
        </is>
      </c>
      <c r="B14" s="34" t="n">
        <v>260.821330737913</v>
      </c>
      <c r="C14" s="34" t="n">
        <v>262.288196675151</v>
      </c>
      <c r="D14" s="34" t="n">
        <v>262.580124190789</v>
      </c>
      <c r="E14" s="34" t="n">
        <v>261.765929269959</v>
      </c>
      <c r="F14" s="34" t="n">
        <v>262.985979359319</v>
      </c>
      <c r="G14" s="34" t="n">
        <v>263.058203024625</v>
      </c>
      <c r="H14" s="33" t="n">
        <v>265.287803947035</v>
      </c>
      <c r="I14" s="33" t="n">
        <v>265.666217094676</v>
      </c>
      <c r="J14" s="33" t="n">
        <v>264.34405828858</v>
      </c>
      <c r="K14" s="33" t="n">
        <v>265.152236427703</v>
      </c>
      <c r="L14" s="34" t="n">
        <v>264.106015457105</v>
      </c>
      <c r="M14" s="34" t="n">
        <v>261.7613800581</v>
      </c>
      <c r="N14" s="33" t="n">
        <v>263.852813282319</v>
      </c>
      <c r="O14" s="33" t="n">
        <v>266.791831129613</v>
      </c>
      <c r="P14" s="33" t="n">
        <v>265.018556438625</v>
      </c>
      <c r="Q14" s="34" t="n">
        <v>260.548617591072</v>
      </c>
    </row>
    <row r="15">
      <c r="A15" s="32" t="inlineStr">
        <is>
          <t>Eligibility for National School Lunch Program</t>
        </is>
      </c>
    </row>
    <row r="16">
      <c r="A16" s="12" t="inlineStr">
        <is>
          <t>Eligible</t>
        </is>
      </c>
      <c r="B16" s="35" t="inlineStr">
        <is>
          <t>—</t>
        </is>
      </c>
      <c r="C16" s="35" t="inlineStr">
        <is>
          <t>—</t>
        </is>
      </c>
      <c r="D16" s="35" t="inlineStr">
        <is>
          <t>—</t>
        </is>
      </c>
      <c r="E16" s="35" t="inlineStr">
        <is>
          <t>—</t>
        </is>
      </c>
      <c r="F16" s="35" t="inlineStr">
        <is>
          <t>—</t>
        </is>
      </c>
      <c r="G16" s="35" t="inlineStr">
        <is>
          <t>—</t>
        </is>
      </c>
      <c r="H16" s="35" t="inlineStr">
        <is>
          <t>—</t>
        </is>
      </c>
      <c r="I16" s="35" t="inlineStr">
        <is>
          <t>—</t>
        </is>
      </c>
      <c r="J16" s="35" t="inlineStr">
        <is>
          <t>—</t>
        </is>
      </c>
      <c r="K16" s="35" t="inlineStr">
        <is>
          <t>—</t>
        </is>
      </c>
      <c r="L16" s="34" t="n">
        <v>245.197461959479</v>
      </c>
      <c r="M16" s="34" t="n">
        <v>240.833071395532</v>
      </c>
      <c r="N16" s="34" t="n">
        <v>243.633068252031</v>
      </c>
      <c r="O16" s="33" t="n">
        <v>247.369255037139</v>
      </c>
      <c r="P16" s="33" t="n">
        <v>247.007660507843</v>
      </c>
      <c r="Q16" s="34" t="n">
        <v>243.02522655209</v>
      </c>
    </row>
    <row r="17">
      <c r="A17" s="12" t="inlineStr">
        <is>
          <t>Not eligible</t>
        </is>
      </c>
      <c r="B17" s="35" t="inlineStr">
        <is>
          <t>—</t>
        </is>
      </c>
      <c r="C17" s="35" t="inlineStr">
        <is>
          <t>—</t>
        </is>
      </c>
      <c r="D17" s="35" t="inlineStr">
        <is>
          <t>—</t>
        </is>
      </c>
      <c r="E17" s="35" t="inlineStr">
        <is>
          <t>—</t>
        </is>
      </c>
      <c r="F17" s="35" t="inlineStr">
        <is>
          <t>—</t>
        </is>
      </c>
      <c r="G17" s="35" t="inlineStr">
        <is>
          <t>—</t>
        </is>
      </c>
      <c r="H17" s="35" t="inlineStr">
        <is>
          <t>—</t>
        </is>
      </c>
      <c r="I17" s="35" t="inlineStr">
        <is>
          <t>—</t>
        </is>
      </c>
      <c r="J17" s="35" t="inlineStr">
        <is>
          <t>—</t>
        </is>
      </c>
      <c r="K17" s="35" t="inlineStr">
        <is>
          <t>—</t>
        </is>
      </c>
      <c r="L17" s="34" t="n">
        <v>265.779238672928</v>
      </c>
      <c r="M17" s="34" t="n">
        <v>264.146908526979</v>
      </c>
      <c r="N17" s="34" t="n">
        <v>268.023442619187</v>
      </c>
      <c r="O17" s="33" t="n">
        <v>273.676147601668</v>
      </c>
      <c r="P17" s="33" t="n">
        <v>272.511065078515</v>
      </c>
      <c r="Q17" s="34" t="n">
        <v>267.80608008429</v>
      </c>
    </row>
    <row r="18">
      <c r="A18" s="12" t="inlineStr">
        <is>
          <t>Information not available</t>
        </is>
      </c>
      <c r="B18" s="35" t="inlineStr">
        <is>
          <t>—</t>
        </is>
      </c>
      <c r="C18" s="35" t="inlineStr">
        <is>
          <t>—</t>
        </is>
      </c>
      <c r="D18" s="35" t="inlineStr">
        <is>
          <t>—</t>
        </is>
      </c>
      <c r="E18" s="35" t="inlineStr">
        <is>
          <t>—</t>
        </is>
      </c>
      <c r="F18" s="35" t="inlineStr">
        <is>
          <t>—</t>
        </is>
      </c>
      <c r="G18" s="35" t="inlineStr">
        <is>
          <t>—</t>
        </is>
      </c>
      <c r="H18" s="35" t="inlineStr">
        <is>
          <t>—</t>
        </is>
      </c>
      <c r="I18" s="35" t="inlineStr">
        <is>
          <t>—</t>
        </is>
      </c>
      <c r="J18" s="35" t="inlineStr">
        <is>
          <t>—</t>
        </is>
      </c>
      <c r="K18" s="35" t="inlineStr">
        <is>
          <t>—</t>
        </is>
      </c>
      <c r="L18" s="34" t="n">
        <v>272.833293394624</v>
      </c>
      <c r="M18" s="34" t="n">
        <v>274.202414233308</v>
      </c>
      <c r="N18" s="34" t="n">
        <v>270.777884161178</v>
      </c>
      <c r="O18" s="33" t="n">
        <v>282.42518112305</v>
      </c>
      <c r="P18" s="34" t="n">
        <v>263.965374116107</v>
      </c>
      <c r="Q18" s="34" t="n">
        <v>265.955652916535</v>
      </c>
    </row>
    <row r="19">
      <c r="A19" s="32" t="inlineStr">
        <is>
          <t>Parents' highest education level</t>
        </is>
      </c>
    </row>
    <row r="20">
      <c r="A20" s="12" t="inlineStr">
        <is>
          <t>Did not finish high school</t>
        </is>
      </c>
      <c r="B20" s="35" t="inlineStr">
        <is>
          <t>—</t>
        </is>
      </c>
      <c r="C20" s="35" t="inlineStr">
        <is>
          <t>—</t>
        </is>
      </c>
      <c r="D20" s="35" t="inlineStr">
        <is>
          <t>—</t>
        </is>
      </c>
      <c r="E20" s="35" t="inlineStr">
        <is>
          <t>—</t>
        </is>
      </c>
      <c r="F20" s="35" t="inlineStr">
        <is>
          <t>—</t>
        </is>
      </c>
      <c r="G20" s="35" t="inlineStr">
        <is>
          <t>—</t>
        </is>
      </c>
      <c r="H20" s="35" t="inlineStr">
        <is>
          <t>—</t>
        </is>
      </c>
      <c r="I20" s="35" t="inlineStr">
        <is>
          <t>—</t>
        </is>
      </c>
      <c r="J20" s="35" t="inlineStr">
        <is>
          <t>‡</t>
        </is>
      </c>
      <c r="K20" s="35" t="inlineStr">
        <is>
          <t>—</t>
        </is>
      </c>
      <c r="L20" s="35" t="inlineStr">
        <is>
          <t>—</t>
        </is>
      </c>
      <c r="M20" s="34" t="n">
        <v>238.041056221613</v>
      </c>
      <c r="N20" s="34" t="n">
        <v>239.346422507258</v>
      </c>
      <c r="O20" s="34" t="n">
        <v>247.534220248949</v>
      </c>
      <c r="P20" s="33" t="n">
        <v>248.743796159833</v>
      </c>
      <c r="Q20" s="34" t="n">
        <v>242.916968082404</v>
      </c>
    </row>
    <row r="21">
      <c r="A21" s="12" t="inlineStr">
        <is>
          <t>Graduated from high school</t>
        </is>
      </c>
      <c r="B21" s="35" t="inlineStr">
        <is>
          <t>—</t>
        </is>
      </c>
      <c r="C21" s="35" t="inlineStr">
        <is>
          <t>—</t>
        </is>
      </c>
      <c r="D21" s="35" t="inlineStr">
        <is>
          <t>—</t>
        </is>
      </c>
      <c r="E21" s="35" t="inlineStr">
        <is>
          <t>—</t>
        </is>
      </c>
      <c r="F21" s="35" t="inlineStr">
        <is>
          <t>—</t>
        </is>
      </c>
      <c r="G21" s="35" t="inlineStr">
        <is>
          <t>—</t>
        </is>
      </c>
      <c r="H21" s="35" t="inlineStr">
        <is>
          <t>—</t>
        </is>
      </c>
      <c r="I21" s="35" t="inlineStr">
        <is>
          <t>—</t>
        </is>
      </c>
      <c r="J21" s="35" t="inlineStr">
        <is>
          <t>‡</t>
        </is>
      </c>
      <c r="K21" s="35" t="inlineStr">
        <is>
          <t>—</t>
        </is>
      </c>
      <c r="L21" s="35" t="inlineStr">
        <is>
          <t>—</t>
        </is>
      </c>
      <c r="M21" s="33" t="n">
        <v>249.437933172675</v>
      </c>
      <c r="N21" s="33" t="n">
        <v>250.836024624479</v>
      </c>
      <c r="O21" s="33" t="n">
        <v>247.705117819238</v>
      </c>
      <c r="P21" s="34" t="n">
        <v>245.930681627044</v>
      </c>
      <c r="Q21" s="34" t="n">
        <v>242.374913204797</v>
      </c>
    </row>
    <row r="22">
      <c r="A22" s="12" t="inlineStr">
        <is>
          <t>Some education after high school</t>
        </is>
      </c>
      <c r="B22" s="35" t="inlineStr">
        <is>
          <t>—</t>
        </is>
      </c>
      <c r="C22" s="35" t="inlineStr">
        <is>
          <t>—</t>
        </is>
      </c>
      <c r="D22" s="35" t="inlineStr">
        <is>
          <t>—</t>
        </is>
      </c>
      <c r="E22" s="35" t="inlineStr">
        <is>
          <t>—</t>
        </is>
      </c>
      <c r="F22" s="35" t="inlineStr">
        <is>
          <t>—</t>
        </is>
      </c>
      <c r="G22" s="35" t="inlineStr">
        <is>
          <t>—</t>
        </is>
      </c>
      <c r="H22" s="35" t="inlineStr">
        <is>
          <t>—</t>
        </is>
      </c>
      <c r="I22" s="35" t="inlineStr">
        <is>
          <t>—</t>
        </is>
      </c>
      <c r="J22" s="35" t="inlineStr">
        <is>
          <t>‡</t>
        </is>
      </c>
      <c r="K22" s="35" t="inlineStr">
        <is>
          <t>—</t>
        </is>
      </c>
      <c r="L22" s="35" t="inlineStr">
        <is>
          <t>—</t>
        </is>
      </c>
      <c r="M22" s="34" t="n">
        <v>260.555343752605</v>
      </c>
      <c r="N22" s="33" t="n">
        <v>265.037173356357</v>
      </c>
      <c r="O22" s="33" t="n">
        <v>264.345980114596</v>
      </c>
      <c r="P22" s="34" t="n">
        <v>259.90559607145</v>
      </c>
      <c r="Q22" s="34" t="n">
        <v>256.483306018361</v>
      </c>
    </row>
    <row r="23">
      <c r="A23" s="12" t="inlineStr">
        <is>
          <t>Graduated from college</t>
        </is>
      </c>
      <c r="B23" s="35" t="inlineStr">
        <is>
          <t>—</t>
        </is>
      </c>
      <c r="C23" s="35" t="inlineStr">
        <is>
          <t>—</t>
        </is>
      </c>
      <c r="D23" s="35" t="inlineStr">
        <is>
          <t>—</t>
        </is>
      </c>
      <c r="E23" s="35" t="inlineStr">
        <is>
          <t>—</t>
        </is>
      </c>
      <c r="F23" s="35" t="inlineStr">
        <is>
          <t>—</t>
        </is>
      </c>
      <c r="G23" s="35" t="inlineStr">
        <is>
          <t>—</t>
        </is>
      </c>
      <c r="H23" s="35" t="inlineStr">
        <is>
          <t>—</t>
        </is>
      </c>
      <c r="I23" s="35" t="inlineStr">
        <is>
          <t>—</t>
        </is>
      </c>
      <c r="J23" s="35" t="inlineStr">
        <is>
          <t>‡</t>
        </is>
      </c>
      <c r="K23" s="35" t="inlineStr">
        <is>
          <t>—</t>
        </is>
      </c>
      <c r="L23" s="35" t="inlineStr">
        <is>
          <t>—</t>
        </is>
      </c>
      <c r="M23" s="34" t="n">
        <v>266.492174981865</v>
      </c>
      <c r="N23" s="34" t="n">
        <v>270.010224400704</v>
      </c>
      <c r="O23" s="33" t="n">
        <v>273.389187421194</v>
      </c>
      <c r="P23" s="33" t="n">
        <v>272.192692157285</v>
      </c>
      <c r="Q23" s="34" t="n">
        <v>267.998458447063</v>
      </c>
    </row>
    <row r="24">
      <c r="A24" s="12" t="inlineStr">
        <is>
          <t>Unknown</t>
        </is>
      </c>
      <c r="B24" s="35" t="inlineStr">
        <is>
          <t>—</t>
        </is>
      </c>
      <c r="C24" s="35" t="inlineStr">
        <is>
          <t>—</t>
        </is>
      </c>
      <c r="D24" s="35" t="inlineStr">
        <is>
          <t>—</t>
        </is>
      </c>
      <c r="E24" s="35" t="inlineStr">
        <is>
          <t>—</t>
        </is>
      </c>
      <c r="F24" s="35" t="inlineStr">
        <is>
          <t>—</t>
        </is>
      </c>
      <c r="G24" s="35" t="inlineStr">
        <is>
          <t>—</t>
        </is>
      </c>
      <c r="H24" s="35" t="inlineStr">
        <is>
          <t>—</t>
        </is>
      </c>
      <c r="I24" s="35" t="inlineStr">
        <is>
          <t>—</t>
        </is>
      </c>
      <c r="J24" s="35" t="inlineStr">
        <is>
          <t>‡</t>
        </is>
      </c>
      <c r="K24" s="35" t="inlineStr">
        <is>
          <t>—</t>
        </is>
      </c>
      <c r="L24" s="35" t="inlineStr">
        <is>
          <t>—</t>
        </is>
      </c>
      <c r="M24" s="34" t="n">
        <v>237.585680302132</v>
      </c>
      <c r="N24" s="34" t="n">
        <v>241.042202718479</v>
      </c>
      <c r="O24" s="33" t="n">
        <v>243.032140576548</v>
      </c>
      <c r="P24" s="34" t="n">
        <v>241.3481387485</v>
      </c>
      <c r="Q24" s="34" t="n">
        <v>238.855234135013</v>
      </c>
    </row>
    <row r="25">
      <c r="A25" s="32" t="inlineStr">
        <is>
          <t>Type of school</t>
        </is>
      </c>
    </row>
    <row r="26">
      <c r="A26" s="12" t="inlineStr">
        <is>
          <t>Public</t>
        </is>
      </c>
      <c r="B26" s="35" t="inlineStr">
        <is>
          <t>—</t>
        </is>
      </c>
      <c r="C26" s="35" t="inlineStr">
        <is>
          <t>—</t>
        </is>
      </c>
      <c r="D26" s="34" t="n">
        <v>256.890122987792</v>
      </c>
      <c r="E26" s="34" t="n">
        <v>255.355023225612</v>
      </c>
      <c r="F26" s="34" t="n">
        <v>256.148145712117</v>
      </c>
      <c r="G26" s="34" t="n">
        <v>254.95012371274</v>
      </c>
      <c r="H26" s="34" t="n">
        <v>257.200842136154</v>
      </c>
      <c r="I26" s="34" t="n">
        <v>255.643950042813</v>
      </c>
      <c r="J26" s="34" t="n">
        <v>255.957661322879</v>
      </c>
      <c r="K26" s="34" t="n">
        <v>256.944493614488</v>
      </c>
      <c r="L26" s="34" t="n">
        <v>257.169535706175</v>
      </c>
      <c r="M26" s="34" t="n">
        <v>254.828041847591</v>
      </c>
      <c r="N26" s="33" t="n">
        <v>257.980458970021</v>
      </c>
      <c r="O26" s="33" t="n">
        <v>261.308014256462</v>
      </c>
      <c r="P26" s="33" t="n">
        <v>259.616090163892</v>
      </c>
      <c r="Q26" s="34" t="n">
        <v>254.380800204085</v>
      </c>
    </row>
    <row r="27">
      <c r="A27" s="12" t="inlineStr">
        <is>
          <t>Private: Catholic</t>
        </is>
      </c>
      <c r="B27" s="35" t="inlineStr">
        <is>
          <t>—</t>
        </is>
      </c>
      <c r="C27" s="35" t="inlineStr">
        <is>
          <t>—</t>
        </is>
      </c>
      <c r="D27" s="34" t="n">
        <v>270.046711061703</v>
      </c>
      <c r="E27" s="34" t="n">
        <v>269.841304123864</v>
      </c>
      <c r="F27" s="33" t="n">
        <v>265.567857755192</v>
      </c>
      <c r="G27" s="34" t="n">
        <v>272.567897442994</v>
      </c>
      <c r="H27" s="34" t="n">
        <v>275.357635350368</v>
      </c>
      <c r="I27" s="34" t="n">
        <v>273.302024039974</v>
      </c>
      <c r="J27" s="34" t="n">
        <v>275.015946310154</v>
      </c>
      <c r="K27" s="34" t="n">
        <v>279.277550430356</v>
      </c>
      <c r="L27" s="34" t="n">
        <v>278.286611089775</v>
      </c>
      <c r="M27" s="34" t="n">
        <v>276.459910315732</v>
      </c>
      <c r="N27" s="34" t="n">
        <v>274.97786402923</v>
      </c>
      <c r="O27" s="34" t="n">
        <v>277.016191974254</v>
      </c>
      <c r="P27" s="34" t="n">
        <v>277.086845267368</v>
      </c>
      <c r="Q27" s="34" t="n">
        <v>275.337120419603</v>
      </c>
    </row>
    <row r="28">
      <c r="A28" s="32" t="inlineStr">
        <is>
          <t>Grade attended</t>
        </is>
      </c>
    </row>
    <row r="29">
      <c r="A29" s="12" t="inlineStr">
        <is>
          <t>7rd grade or below</t>
        </is>
      </c>
      <c r="B29" s="33" t="n">
        <v>229.525931088005</v>
      </c>
      <c r="C29" s="33" t="n">
        <v>232.32198037065</v>
      </c>
      <c r="D29" s="33" t="n">
        <v>239.531618787828</v>
      </c>
      <c r="E29" s="33" t="n">
        <v>239.101504934579</v>
      </c>
      <c r="F29" s="33" t="n">
        <v>242.81441910993</v>
      </c>
      <c r="G29" s="33" t="n">
        <v>242.653837557262</v>
      </c>
      <c r="H29" s="33" t="n">
        <v>242.776620975605</v>
      </c>
      <c r="I29" s="33" t="n">
        <v>243.596363686922</v>
      </c>
      <c r="J29" s="34" t="n">
        <v>245.486285573453</v>
      </c>
      <c r="K29" s="34" t="n">
        <v>246.889368274319</v>
      </c>
      <c r="L29" s="34" t="n">
        <v>249.11831279707</v>
      </c>
      <c r="M29" s="34" t="n">
        <v>246.47072689205</v>
      </c>
      <c r="N29" s="34" t="n">
        <v>250.337240840096</v>
      </c>
      <c r="O29" s="34" t="n">
        <v>250.99441656715</v>
      </c>
      <c r="P29" s="34" t="n">
        <v>250.30162827323</v>
      </c>
      <c r="Q29" s="34" t="n">
        <v>247.9749076589</v>
      </c>
    </row>
    <row r="30">
      <c r="A30" s="12" t="inlineStr">
        <is>
          <t>8th grade</t>
        </is>
      </c>
      <c r="B30" s="33" t="n">
        <v>264.836207763463</v>
      </c>
      <c r="C30" s="33" t="n">
        <v>264.774206079489</v>
      </c>
      <c r="D30" s="33" t="n">
        <v>266.049310118993</v>
      </c>
      <c r="E30" s="33" t="n">
        <v>266.723420893815</v>
      </c>
      <c r="F30" s="33" t="n">
        <v>266.694167938428</v>
      </c>
      <c r="G30" s="33" t="n">
        <v>265.764638415545</v>
      </c>
      <c r="H30" s="33" t="n">
        <v>271.787756508601</v>
      </c>
      <c r="I30" s="33" t="n">
        <v>268.982034429866</v>
      </c>
      <c r="J30" s="33" t="n">
        <v>265.650877404509</v>
      </c>
      <c r="K30" s="33" t="n">
        <v>267.011006021955</v>
      </c>
      <c r="L30" s="33" t="n">
        <v>264.547529354305</v>
      </c>
      <c r="M30" s="34" t="n">
        <v>262.997145966766</v>
      </c>
      <c r="N30" s="33" t="n">
        <v>265.936846255077</v>
      </c>
      <c r="O30" s="33" t="n">
        <v>270.419519536432</v>
      </c>
      <c r="P30" s="33" t="n">
        <v>265.560273181458</v>
      </c>
      <c r="Q30" s="34" t="n">
        <v>260.648177949761</v>
      </c>
    </row>
    <row r="31">
      <c r="A31" s="12" t="inlineStr">
        <is>
          <t>9th grade or above</t>
        </is>
      </c>
      <c r="B31" s="34" t="n">
        <v>277.964190748885</v>
      </c>
      <c r="C31" s="34" t="n">
        <v>277.781382468885</v>
      </c>
      <c r="D31" s="34" t="n">
        <v>274.177189665707</v>
      </c>
      <c r="E31" s="35" t="inlineStr">
        <is>
          <t>‡</t>
        </is>
      </c>
      <c r="F31" s="35" t="inlineStr">
        <is>
          <t>‡</t>
        </is>
      </c>
      <c r="G31" s="35" t="inlineStr">
        <is>
          <t>‡</t>
        </is>
      </c>
      <c r="H31" s="35" t="inlineStr">
        <is>
          <t>‡</t>
        </is>
      </c>
      <c r="I31" s="35" t="inlineStr">
        <is>
          <t>‡</t>
        </is>
      </c>
      <c r="J31" s="35" t="inlineStr">
        <is>
          <t>‡</t>
        </is>
      </c>
      <c r="K31" s="35" t="inlineStr">
        <is>
          <t>‡</t>
        </is>
      </c>
      <c r="L31" s="35" t="inlineStr">
        <is>
          <t>‡</t>
        </is>
      </c>
      <c r="M31" s="35" t="inlineStr">
        <is>
          <t>‡</t>
        </is>
      </c>
      <c r="N31" s="35" t="inlineStr">
        <is>
          <t>‡</t>
        </is>
      </c>
      <c r="O31" s="35" t="inlineStr">
        <is>
          <t>‡</t>
        </is>
      </c>
      <c r="P31" s="35" t="inlineStr">
        <is>
          <t>‡</t>
        </is>
      </c>
      <c r="Q31" s="35" t="inlineStr">
        <is>
          <t>‡</t>
        </is>
      </c>
    </row>
    <row r="32">
      <c r="A32" s="32" t="inlineStr">
        <is>
          <t>School location</t>
        </is>
      </c>
    </row>
    <row r="33">
      <c r="A33" s="12" t="inlineStr">
        <is>
          <t>City</t>
        </is>
      </c>
      <c r="B33" s="35" t="inlineStr">
        <is>
          <t>—</t>
        </is>
      </c>
      <c r="C33" s="35" t="inlineStr">
        <is>
          <t>—</t>
        </is>
      </c>
      <c r="D33" s="35" t="inlineStr">
        <is>
          <t>—</t>
        </is>
      </c>
      <c r="E33" s="35" t="inlineStr">
        <is>
          <t>—</t>
        </is>
      </c>
      <c r="F33" s="35" t="inlineStr">
        <is>
          <t>—</t>
        </is>
      </c>
      <c r="G33" s="35" t="inlineStr">
        <is>
          <t>—</t>
        </is>
      </c>
      <c r="H33" s="35" t="inlineStr">
        <is>
          <t>—</t>
        </is>
      </c>
      <c r="I33" s="35" t="inlineStr">
        <is>
          <t>—</t>
        </is>
      </c>
      <c r="J33" s="35" t="inlineStr">
        <is>
          <t>—</t>
        </is>
      </c>
      <c r="K33" s="35" t="inlineStr">
        <is>
          <t>—</t>
        </is>
      </c>
      <c r="L33" s="35" t="inlineStr">
        <is>
          <t>—</t>
        </is>
      </c>
      <c r="M33" s="35" t="inlineStr">
        <is>
          <t>—</t>
        </is>
      </c>
      <c r="N33" s="34" t="n">
        <v>253.808201399679</v>
      </c>
      <c r="O33" s="33" t="n">
        <v>260.433832963409</v>
      </c>
      <c r="P33" s="33" t="n">
        <v>256.121910748038</v>
      </c>
      <c r="Q33" s="34" t="n">
        <v>252.048740218788</v>
      </c>
    </row>
    <row r="34">
      <c r="A34" s="12" t="inlineStr">
        <is>
          <t>Suburb</t>
        </is>
      </c>
      <c r="B34" s="35" t="inlineStr">
        <is>
          <t>—</t>
        </is>
      </c>
      <c r="C34" s="35" t="inlineStr">
        <is>
          <t>—</t>
        </is>
      </c>
      <c r="D34" s="35" t="inlineStr">
        <is>
          <t>—</t>
        </is>
      </c>
      <c r="E34" s="35" t="inlineStr">
        <is>
          <t>—</t>
        </is>
      </c>
      <c r="F34" s="35" t="inlineStr">
        <is>
          <t>—</t>
        </is>
      </c>
      <c r="G34" s="35" t="inlineStr">
        <is>
          <t>—</t>
        </is>
      </c>
      <c r="H34" s="35" t="inlineStr">
        <is>
          <t>—</t>
        </is>
      </c>
      <c r="I34" s="35" t="inlineStr">
        <is>
          <t>—</t>
        </is>
      </c>
      <c r="J34" s="35" t="inlineStr">
        <is>
          <t>—</t>
        </is>
      </c>
      <c r="K34" s="35" t="inlineStr">
        <is>
          <t>—</t>
        </is>
      </c>
      <c r="L34" s="35" t="inlineStr">
        <is>
          <t>—</t>
        </is>
      </c>
      <c r="M34" s="35" t="inlineStr">
        <is>
          <t>—</t>
        </is>
      </c>
      <c r="N34" s="34" t="n">
        <v>264.833848479637</v>
      </c>
      <c r="O34" s="33" t="n">
        <v>267.636203188028</v>
      </c>
      <c r="P34" s="33" t="n">
        <v>265.073097582475</v>
      </c>
      <c r="Q34" s="34" t="n">
        <v>261.25713033285</v>
      </c>
    </row>
    <row r="35">
      <c r="A35" s="12" t="inlineStr">
        <is>
          <t>Town</t>
        </is>
      </c>
      <c r="B35" s="35" t="inlineStr">
        <is>
          <t>—</t>
        </is>
      </c>
      <c r="C35" s="35" t="inlineStr">
        <is>
          <t>—</t>
        </is>
      </c>
      <c r="D35" s="35" t="inlineStr">
        <is>
          <t>—</t>
        </is>
      </c>
      <c r="E35" s="35" t="inlineStr">
        <is>
          <t>—</t>
        </is>
      </c>
      <c r="F35" s="35" t="inlineStr">
        <is>
          <t>—</t>
        </is>
      </c>
      <c r="G35" s="35" t="inlineStr">
        <is>
          <t>—</t>
        </is>
      </c>
      <c r="H35" s="35" t="inlineStr">
        <is>
          <t>—</t>
        </is>
      </c>
      <c r="I35" s="35" t="inlineStr">
        <is>
          <t>—</t>
        </is>
      </c>
      <c r="J35" s="35" t="inlineStr">
        <is>
          <t>—</t>
        </is>
      </c>
      <c r="K35" s="35" t="inlineStr">
        <is>
          <t>—</t>
        </is>
      </c>
      <c r="L35" s="35" t="inlineStr">
        <is>
          <t>—</t>
        </is>
      </c>
      <c r="M35" s="35" t="inlineStr">
        <is>
          <t>—</t>
        </is>
      </c>
      <c r="N35" s="33" t="n">
        <v>258.446053396914</v>
      </c>
      <c r="O35" s="33" t="n">
        <v>256.083636921799</v>
      </c>
      <c r="P35" s="34" t="n">
        <v>254.583405529818</v>
      </c>
      <c r="Q35" s="34" t="n">
        <v>249.637025080304</v>
      </c>
    </row>
    <row r="36">
      <c r="A36" s="12" t="inlineStr">
        <is>
          <t>Rural</t>
        </is>
      </c>
      <c r="B36" s="35" t="inlineStr">
        <is>
          <t>—</t>
        </is>
      </c>
      <c r="C36" s="35" t="inlineStr">
        <is>
          <t>—</t>
        </is>
      </c>
      <c r="D36" s="35" t="inlineStr">
        <is>
          <t>—</t>
        </is>
      </c>
      <c r="E36" s="35" t="inlineStr">
        <is>
          <t>—</t>
        </is>
      </c>
      <c r="F36" s="35" t="inlineStr">
        <is>
          <t>—</t>
        </is>
      </c>
      <c r="G36" s="35" t="inlineStr">
        <is>
          <t>—</t>
        </is>
      </c>
      <c r="H36" s="35" t="inlineStr">
        <is>
          <t>—</t>
        </is>
      </c>
      <c r="I36" s="35" t="inlineStr">
        <is>
          <t>—</t>
        </is>
      </c>
      <c r="J36" s="35" t="inlineStr">
        <is>
          <t>—</t>
        </is>
      </c>
      <c r="K36" s="35" t="inlineStr">
        <is>
          <t>—</t>
        </is>
      </c>
      <c r="L36" s="35" t="inlineStr">
        <is>
          <t>—</t>
        </is>
      </c>
      <c r="M36" s="35" t="inlineStr">
        <is>
          <t>—</t>
        </is>
      </c>
      <c r="N36" s="33" t="n">
        <v>259.885130675747</v>
      </c>
      <c r="O36" s="33" t="n">
        <v>261.22142455393</v>
      </c>
      <c r="P36" s="33" t="n">
        <v>258.373631395001</v>
      </c>
      <c r="Q36" s="34" t="n">
        <v>252.644197952068</v>
      </c>
    </row>
    <row r="37">
      <c r="A37" s="32" t="inlineStr">
        <is>
          <t>Region of the country</t>
        </is>
      </c>
    </row>
    <row r="38">
      <c r="A38" s="12" t="inlineStr">
        <is>
          <t>Northeast</t>
        </is>
      </c>
      <c r="B38" s="35" t="inlineStr">
        <is>
          <t>—</t>
        </is>
      </c>
      <c r="C38" s="35" t="inlineStr">
        <is>
          <t>—</t>
        </is>
      </c>
      <c r="D38" s="35" t="inlineStr">
        <is>
          <t>—</t>
        </is>
      </c>
      <c r="E38" s="35" t="inlineStr">
        <is>
          <t>—</t>
        </is>
      </c>
      <c r="F38" s="35" t="inlineStr">
        <is>
          <t>—</t>
        </is>
      </c>
      <c r="G38" s="35" t="inlineStr">
        <is>
          <t>—</t>
        </is>
      </c>
      <c r="H38" s="35" t="inlineStr">
        <is>
          <t>—</t>
        </is>
      </c>
      <c r="I38" s="35" t="inlineStr">
        <is>
          <t>—</t>
        </is>
      </c>
      <c r="J38" s="35" t="inlineStr">
        <is>
          <t>—</t>
        </is>
      </c>
      <c r="K38" s="35" t="inlineStr">
        <is>
          <t>—</t>
        </is>
      </c>
      <c r="L38" s="33" t="n">
        <v>264.794486153357</v>
      </c>
      <c r="M38" s="33" t="n">
        <v>264.435866772328</v>
      </c>
      <c r="N38" s="33" t="n">
        <v>264.307745891925</v>
      </c>
      <c r="O38" s="33" t="n">
        <v>269.996590108377</v>
      </c>
      <c r="P38" s="33" t="n">
        <v>262.25691843062</v>
      </c>
      <c r="Q38" s="34" t="n">
        <v>254.420027880703</v>
      </c>
    </row>
    <row r="39">
      <c r="A39" s="12" t="inlineStr">
        <is>
          <t>Midwest</t>
        </is>
      </c>
      <c r="B39" s="35" t="inlineStr">
        <is>
          <t>—</t>
        </is>
      </c>
      <c r="C39" s="35" t="inlineStr">
        <is>
          <t>—</t>
        </is>
      </c>
      <c r="D39" s="35" t="inlineStr">
        <is>
          <t>—</t>
        </is>
      </c>
      <c r="E39" s="35" t="inlineStr">
        <is>
          <t>—</t>
        </is>
      </c>
      <c r="F39" s="35" t="inlineStr">
        <is>
          <t>—</t>
        </is>
      </c>
      <c r="G39" s="35" t="inlineStr">
        <is>
          <t>—</t>
        </is>
      </c>
      <c r="H39" s="35" t="inlineStr">
        <is>
          <t>—</t>
        </is>
      </c>
      <c r="I39" s="35" t="inlineStr">
        <is>
          <t>—</t>
        </is>
      </c>
      <c r="J39" s="35" t="inlineStr">
        <is>
          <t>—</t>
        </is>
      </c>
      <c r="K39" s="35" t="inlineStr">
        <is>
          <t>—</t>
        </is>
      </c>
      <c r="L39" s="34" t="n">
        <v>260.313341323584</v>
      </c>
      <c r="M39" s="34" t="n">
        <v>259.486098382737</v>
      </c>
      <c r="N39" s="33" t="n">
        <v>261.66540796297</v>
      </c>
      <c r="O39" s="33" t="n">
        <v>263.061987656676</v>
      </c>
      <c r="P39" s="33" t="n">
        <v>262.894547973281</v>
      </c>
      <c r="Q39" s="34" t="n">
        <v>255.250459506045</v>
      </c>
    </row>
    <row r="40">
      <c r="A40" s="12" t="inlineStr">
        <is>
          <t>South</t>
        </is>
      </c>
      <c r="B40" s="35" t="inlineStr">
        <is>
          <t>—</t>
        </is>
      </c>
      <c r="C40" s="35" t="inlineStr">
        <is>
          <t>—</t>
        </is>
      </c>
      <c r="D40" s="35" t="inlineStr">
        <is>
          <t>—</t>
        </is>
      </c>
      <c r="E40" s="35" t="inlineStr">
        <is>
          <t>—</t>
        </is>
      </c>
      <c r="F40" s="35" t="inlineStr">
        <is>
          <t>—</t>
        </is>
      </c>
      <c r="G40" s="35" t="inlineStr">
        <is>
          <t>—</t>
        </is>
      </c>
      <c r="H40" s="35" t="inlineStr">
        <is>
          <t>—</t>
        </is>
      </c>
      <c r="I40" s="35" t="inlineStr">
        <is>
          <t>—</t>
        </is>
      </c>
      <c r="J40" s="35" t="inlineStr">
        <is>
          <t>—</t>
        </is>
      </c>
      <c r="K40" s="35" t="inlineStr">
        <is>
          <t>—</t>
        </is>
      </c>
      <c r="L40" s="34" t="n">
        <v>256.809769918791</v>
      </c>
      <c r="M40" s="34" t="n">
        <v>254.042589918383</v>
      </c>
      <c r="N40" s="34" t="n">
        <v>260.730306936972</v>
      </c>
      <c r="O40" s="34" t="n">
        <v>260.866701414332</v>
      </c>
      <c r="P40" s="34" t="n">
        <v>259.335930350185</v>
      </c>
      <c r="Q40" s="34" t="n">
        <v>256.989423854174</v>
      </c>
    </row>
    <row r="41">
      <c r="A41" s="12" t="inlineStr">
        <is>
          <t>West</t>
        </is>
      </c>
      <c r="B41" s="35" t="inlineStr">
        <is>
          <t>—</t>
        </is>
      </c>
      <c r="C41" s="35" t="inlineStr">
        <is>
          <t>—</t>
        </is>
      </c>
      <c r="D41" s="35" t="inlineStr">
        <is>
          <t>—</t>
        </is>
      </c>
      <c r="E41" s="35" t="inlineStr">
        <is>
          <t>—</t>
        </is>
      </c>
      <c r="F41" s="35" t="inlineStr">
        <is>
          <t>—</t>
        </is>
      </c>
      <c r="G41" s="35" t="inlineStr">
        <is>
          <t>—</t>
        </is>
      </c>
      <c r="H41" s="35" t="inlineStr">
        <is>
          <t>—</t>
        </is>
      </c>
      <c r="I41" s="35" t="inlineStr">
        <is>
          <t>—</t>
        </is>
      </c>
      <c r="J41" s="35" t="inlineStr">
        <is>
          <t>—</t>
        </is>
      </c>
      <c r="K41" s="35" t="inlineStr">
        <is>
          <t>—</t>
        </is>
      </c>
      <c r="L41" s="34" t="n">
        <v>255.270204030515</v>
      </c>
      <c r="M41" s="34" t="n">
        <v>252.164601120075</v>
      </c>
      <c r="N41" s="34" t="n">
        <v>253.089097626288</v>
      </c>
      <c r="O41" s="34" t="n">
        <v>260.566076778919</v>
      </c>
      <c r="P41" s="34" t="n">
        <v>257.536501905981</v>
      </c>
      <c r="Q41" s="34" t="n">
        <v>254.640185725557</v>
      </c>
    </row>
    <row r="42">
      <c r="A42" s="32" t="inlineStr">
        <is>
          <t>Status as students with disabilities (SD)</t>
        </is>
      </c>
    </row>
    <row r="43">
      <c r="A43" s="12" t="inlineStr">
        <is>
          <t>SD</t>
        </is>
      </c>
      <c r="B43" s="35" t="inlineStr">
        <is>
          <t>—</t>
        </is>
      </c>
      <c r="C43" s="35" t="inlineStr">
        <is>
          <t>—</t>
        </is>
      </c>
      <c r="D43" s="35" t="inlineStr">
        <is>
          <t>—</t>
        </is>
      </c>
      <c r="E43" s="35" t="inlineStr">
        <is>
          <t>—</t>
        </is>
      </c>
      <c r="F43" s="35" t="inlineStr">
        <is>
          <t>—</t>
        </is>
      </c>
      <c r="G43" s="35" t="inlineStr">
        <is>
          <t>—</t>
        </is>
      </c>
      <c r="H43" s="35" t="inlineStr">
        <is>
          <t>—</t>
        </is>
      </c>
      <c r="I43" s="35" t="inlineStr">
        <is>
          <t>—</t>
        </is>
      </c>
      <c r="J43" s="35" t="inlineStr">
        <is>
          <t>—</t>
        </is>
      </c>
      <c r="K43" s="35" t="inlineStr">
        <is>
          <t>—</t>
        </is>
      </c>
      <c r="L43" s="35" t="inlineStr">
        <is>
          <t>‡</t>
        </is>
      </c>
      <c r="M43" s="34" t="n">
        <v>216.388924713356</v>
      </c>
      <c r="N43" s="34" t="n">
        <v>223.644154244479</v>
      </c>
      <c r="O43" s="34" t="n">
        <v>223.600060293708</v>
      </c>
      <c r="P43" s="34" t="n">
        <v>225.387160252619</v>
      </c>
      <c r="Q43" s="34" t="n">
        <v>222.643315427105</v>
      </c>
    </row>
    <row r="44">
      <c r="A44" s="12" t="inlineStr">
        <is>
          <t>Not SD</t>
        </is>
      </c>
      <c r="B44" s="35" t="inlineStr">
        <is>
          <t>—</t>
        </is>
      </c>
      <c r="C44" s="35" t="inlineStr">
        <is>
          <t>—</t>
        </is>
      </c>
      <c r="D44" s="35" t="inlineStr">
        <is>
          <t>—</t>
        </is>
      </c>
      <c r="E44" s="35" t="inlineStr">
        <is>
          <t>—</t>
        </is>
      </c>
      <c r="F44" s="35" t="inlineStr">
        <is>
          <t>—</t>
        </is>
      </c>
      <c r="G44" s="35" t="inlineStr">
        <is>
          <t>—</t>
        </is>
      </c>
      <c r="H44" s="35" t="inlineStr">
        <is>
          <t>—</t>
        </is>
      </c>
      <c r="I44" s="35" t="inlineStr">
        <is>
          <t>—</t>
        </is>
      </c>
      <c r="J44" s="35" t="inlineStr">
        <is>
          <t>—</t>
        </is>
      </c>
      <c r="K44" s="35" t="inlineStr">
        <is>
          <t>—</t>
        </is>
      </c>
      <c r="L44" s="35" t="inlineStr">
        <is>
          <t>‡</t>
        </is>
      </c>
      <c r="M44" s="34" t="n">
        <v>260.049568645885</v>
      </c>
      <c r="N44" s="33" t="n">
        <v>263.663683581237</v>
      </c>
      <c r="O44" s="33" t="n">
        <v>267.418583777341</v>
      </c>
      <c r="P44" s="33" t="n">
        <v>265.273162964146</v>
      </c>
      <c r="Q44" s="34" t="n">
        <v>260.563704737765</v>
      </c>
    </row>
    <row r="45">
      <c r="A45" s="32" t="inlineStr">
        <is>
          <t>Status as English learners (EL)</t>
        </is>
      </c>
    </row>
    <row r="46">
      <c r="A46" s="12" t="inlineStr">
        <is>
          <t>EL</t>
        </is>
      </c>
      <c r="B46" s="35" t="inlineStr">
        <is>
          <t>—</t>
        </is>
      </c>
      <c r="C46" s="35" t="inlineStr">
        <is>
          <t>—</t>
        </is>
      </c>
      <c r="D46" s="35" t="inlineStr">
        <is>
          <t>—</t>
        </is>
      </c>
      <c r="E46" s="35" t="inlineStr">
        <is>
          <t>—</t>
        </is>
      </c>
      <c r="F46" s="35" t="inlineStr">
        <is>
          <t>—</t>
        </is>
      </c>
      <c r="G46" s="35" t="inlineStr">
        <is>
          <t>—</t>
        </is>
      </c>
      <c r="H46" s="35" t="inlineStr">
        <is>
          <t>—</t>
        </is>
      </c>
      <c r="I46" s="35" t="inlineStr">
        <is>
          <t>—</t>
        </is>
      </c>
      <c r="J46" s="35" t="inlineStr">
        <is>
          <t>—</t>
        </is>
      </c>
      <c r="K46" s="35" t="inlineStr">
        <is>
          <t>—</t>
        </is>
      </c>
      <c r="L46" s="35" t="inlineStr">
        <is>
          <t>‡</t>
        </is>
      </c>
      <c r="M46" s="34" t="n">
        <v>217.238608065812</v>
      </c>
      <c r="N46" s="34" t="n">
        <v>217.27840964531</v>
      </c>
      <c r="O46" s="34" t="n">
        <v>217.46217791225</v>
      </c>
      <c r="P46" s="34" t="n">
        <v>220.9705806668</v>
      </c>
      <c r="Q46" s="34" t="n">
        <v>222.850491630144</v>
      </c>
    </row>
    <row r="47">
      <c r="A47" s="15" t="inlineStr">
        <is>
          <t>Not EL</t>
        </is>
      </c>
      <c r="B47" s="36" t="inlineStr">
        <is>
          <t>—</t>
        </is>
      </c>
      <c r="C47" s="36" t="inlineStr">
        <is>
          <t>—</t>
        </is>
      </c>
      <c r="D47" s="36" t="inlineStr">
        <is>
          <t>—</t>
        </is>
      </c>
      <c r="E47" s="36" t="inlineStr">
        <is>
          <t>—</t>
        </is>
      </c>
      <c r="F47" s="36" t="inlineStr">
        <is>
          <t>—</t>
        </is>
      </c>
      <c r="G47" s="36" t="inlineStr">
        <is>
          <t>—</t>
        </is>
      </c>
      <c r="H47" s="36" t="inlineStr">
        <is>
          <t>—</t>
        </is>
      </c>
      <c r="I47" s="36" t="inlineStr">
        <is>
          <t>—</t>
        </is>
      </c>
      <c r="J47" s="36" t="inlineStr">
        <is>
          <t>—</t>
        </is>
      </c>
      <c r="K47" s="36" t="inlineStr">
        <is>
          <t>—</t>
        </is>
      </c>
      <c r="L47" s="36" t="inlineStr">
        <is>
          <t>‡</t>
        </is>
      </c>
      <c r="M47" s="38" t="n">
        <v>258.242457281019</v>
      </c>
      <c r="N47" s="37" t="n">
        <v>262.196851034009</v>
      </c>
      <c r="O47" s="37" t="n">
        <v>264.887042632444</v>
      </c>
      <c r="P47" s="37" t="n">
        <v>263.26058080185</v>
      </c>
      <c r="Q47" s="38" t="n">
        <v>259.233210722243</v>
      </c>
    </row>
    <row r="48">
      <c r="A48" s="17" t="inlineStr">
        <is>
          <t>— Not available.</t>
        </is>
      </c>
    </row>
    <row r="49">
      <c r="A49" s="18" t="inlineStr">
        <is>
          <t>‡ Reporting standards not met. Sample size insufficient to permit a reliable estimate.</t>
        </is>
      </c>
    </row>
    <row r="50">
      <c r="A50" s="18" t="inlineStr">
        <is>
          <r>
            <t>* Significantly different (</t>
          </r>
          <r>
            <rPr>
              <i val="1"/>
              <color rgb="00333333"/>
            </rPr>
            <t>p</t>
          </r>
          <r>
            <t xml:space="preserve"> &lt; .05) from 2023.</t>
          </r>
        </is>
      </c>
    </row>
    <row r="51">
      <c r="A51" s="18" t="inlineStr">
        <is>
          <t>¹ Original assessment format. Results prior to 2004 are also from the original assessment format.</t>
        </is>
      </c>
    </row>
    <row r="52">
      <c r="A52" s="18" t="inlineStr">
        <is>
          <t>² Revised assessment format. Results after 2004 are also from the revised assessment format.</t>
        </is>
      </c>
    </row>
    <row r="53">
      <c r="A53" s="18" t="inlineStr">
        <is>
          <t>NOTE:  Black includes African American, Hispanic includes Latino, and "Other" includes Asian/Pacific Islander, American Indian/Alaska Native, and unclassified, which was used in the NAEP long-term trend assessment prior to 2012 and was classified as Two or More Races in 2012 and later assessment years. Race categories exclude Hispanic origin.  For the grade attended variable, eighth grade is the typical grade for 13-year-old students.  Results are not available for parents' highest education level prior to 2004 in NAEP long-term trend reading assessments because the wording of the survey question for this variable in the revised format of the reading assessments administered in 2004 and later was different from previous years.  Results are not shown for private schools under the type of school category because the participation rate for private schools did not meet the minimum participation guidelines for reporting in 2020.  Results are not available for eligibility for the National School Lunch Program (NSLP) prior to 2004 in NAEP long-term trend assessments. The information about NSLP variable is based on available school records. If school records were not available, the student was classified as "Information not available."  NAEP aims to include all students sampled for the assessments including students with disabilities and English learners. This goal is accomplished by allowing many of the same accommodations that students use on other tests such as extra testing time or individual administration. Traditionally, the long-term trend assessments have not provided such accommodations. Accommodations were first made available in the long-term trend assessments in 2004 as part of the changes made to the assessment.  The category "students with disabilities" includes students identified as having either an Individualized Education Program or protection under Section 504 of the Rehabilitation Act of 1973.  The results for students with disabilities and English learners are based on students who were assessed and cannot be generalized to the total population of such students.  Detail may not sum to totals because of rounding.</t>
        </is>
      </c>
    </row>
    <row r="54">
      <c r="A54" s="18" t="inlineStr">
        <is>
          <t>SOURCE: U.S. Department of Education, Institute of Education Sciences, National Center for Education Statistics, National Assessment of Educational Progress (NAEP), various years, 1971–2023 Long-Term Trend Reading Assessments.</t>
        </is>
      </c>
    </row>
  </sheetData>
  <mergeCells count="10">
    <mergeCell ref="A28:Q28"/>
    <mergeCell ref="A42:Q42"/>
    <mergeCell ref="A32:Q32"/>
    <mergeCell ref="A25:Q25"/>
    <mergeCell ref="A7:Q7"/>
    <mergeCell ref="A19:Q19"/>
    <mergeCell ref="A37:Q37"/>
    <mergeCell ref="A45:Q45"/>
    <mergeCell ref="A15:Q15"/>
    <mergeCell ref="A12:Q12"/>
  </mergeCells>
  <pageMargins left="0.75" right="0.75" top="1" bottom="1" header="0.5" footer="0.5"/>
</worksheet>
</file>

<file path=xl/worksheets/sheet12.xml><?xml version="1.0" encoding="utf-8"?>
<worksheet xmlns="http://schemas.openxmlformats.org/spreadsheetml/2006/main">
  <sheetPr>
    <outlinePr summaryBelow="1" summaryRight="1"/>
    <pageSetUpPr/>
  </sheetPr>
  <dimension ref="A1:O54"/>
  <sheetViews>
    <sheetView workbookViewId="0">
      <selection activeCell="A1" sqref="A1"/>
    </sheetView>
  </sheetViews>
  <sheetFormatPr baseColWidth="8" defaultRowHeight="15"/>
  <cols>
    <col width="36" customWidth="1" min="1" max="1"/>
  </cols>
  <sheetData>
    <row r="1">
      <c r="A1" s="2" t="inlineStr">
        <is>
          <t>National Center for Education Statistics</t>
        </is>
      </c>
    </row>
    <row r="2">
      <c r="A2" s="3" t="inlineStr">
        <is>
          <t>2023 Long-Term Trend Reading and Mathematics Assessments At Age 13: Summary Data Tables for National Participation Rates, Proportions of SD and EL Students Identified, Accommodation Types, Demographics, and Performance Results</t>
        </is>
      </c>
    </row>
    <row r="4">
      <c r="A4" s="3" t="inlineStr">
        <is>
          <t>Average score results at age 13 in NAEP long-term trend mathematics, by selected characteristics: Various years, 1978–2023</t>
        </is>
      </c>
    </row>
    <row r="5">
      <c r="A5" s="4" t="inlineStr">
        <is>
          <t>Characteristics</t>
        </is>
      </c>
      <c r="B5" s="19" t="n">
        <v>1978</v>
      </c>
      <c r="C5" s="19" t="n">
        <v>1982</v>
      </c>
      <c r="D5" s="19" t="n">
        <v>1986</v>
      </c>
      <c r="E5" s="19" t="n">
        <v>1990</v>
      </c>
      <c r="F5" s="19" t="n">
        <v>1992</v>
      </c>
      <c r="G5" s="19" t="n">
        <v>1994</v>
      </c>
      <c r="H5" s="19" t="n">
        <v>1996</v>
      </c>
      <c r="I5" s="19" t="n">
        <v>1999</v>
      </c>
      <c r="J5" s="30" t="n">
        <v>2004</v>
      </c>
      <c r="K5" s="31" t="n">
        <v>2004</v>
      </c>
      <c r="L5" s="19" t="n">
        <v>2008</v>
      </c>
      <c r="M5" s="19" t="n">
        <v>2012</v>
      </c>
      <c r="N5" s="19" t="n">
        <v>2020</v>
      </c>
      <c r="O5" s="19" t="n">
        <v>2023</v>
      </c>
    </row>
    <row r="6">
      <c r="A6" s="12" t="inlineStr">
        <is>
          <t>Overall average score</t>
        </is>
      </c>
      <c r="B6" s="33" t="n">
        <v>264.126851869327</v>
      </c>
      <c r="C6" s="34" t="n">
        <v>268.625183122084</v>
      </c>
      <c r="D6" s="34" t="n">
        <v>268.982882811964</v>
      </c>
      <c r="E6" s="34" t="n">
        <v>270.401752190853</v>
      </c>
      <c r="F6" s="34" t="n">
        <v>273.074713233802</v>
      </c>
      <c r="G6" s="33" t="n">
        <v>274.33204553493</v>
      </c>
      <c r="H6" s="33" t="n">
        <v>274.298361049112</v>
      </c>
      <c r="I6" s="33" t="n">
        <v>275.849410722749</v>
      </c>
      <c r="J6" s="33" t="n">
        <v>281.00273129353</v>
      </c>
      <c r="K6" s="33" t="n">
        <v>278.773500380954</v>
      </c>
      <c r="L6" s="33" t="n">
        <v>281.457770521868</v>
      </c>
      <c r="M6" s="33" t="n">
        <v>284.999116824253</v>
      </c>
      <c r="N6" s="33" t="n">
        <v>279.720724312554</v>
      </c>
      <c r="O6" s="34" t="n">
        <v>270.698895660788</v>
      </c>
    </row>
    <row r="7">
      <c r="A7" s="32" t="inlineStr">
        <is>
          <t>Race/ethnicity</t>
        </is>
      </c>
    </row>
    <row r="8">
      <c r="A8" s="12" t="inlineStr">
        <is>
          <t>White</t>
        </is>
      </c>
      <c r="B8" s="33" t="n">
        <v>271.572207340673</v>
      </c>
      <c r="C8" s="33" t="n">
        <v>274.410760928441</v>
      </c>
      <c r="D8" s="33" t="n">
        <v>273.561500028845</v>
      </c>
      <c r="E8" s="33" t="n">
        <v>276.341288358229</v>
      </c>
      <c r="F8" s="33" t="n">
        <v>278.92727558509</v>
      </c>
      <c r="G8" s="33" t="n">
        <v>280.765130192737</v>
      </c>
      <c r="H8" s="33" t="n">
        <v>281.177890805517</v>
      </c>
      <c r="I8" s="34" t="n">
        <v>283.136913092414</v>
      </c>
      <c r="J8" s="33" t="n">
        <v>288.353415343468</v>
      </c>
      <c r="K8" s="33" t="n">
        <v>287.446290584532</v>
      </c>
      <c r="L8" s="33" t="n">
        <v>290.060899230577</v>
      </c>
      <c r="M8" s="33" t="n">
        <v>292.661714539696</v>
      </c>
      <c r="N8" s="33" t="n">
        <v>290.798594132779</v>
      </c>
      <c r="O8" s="34" t="n">
        <v>284.519213032761</v>
      </c>
    </row>
    <row r="9">
      <c r="A9" s="12" t="inlineStr">
        <is>
          <t>Black</t>
        </is>
      </c>
      <c r="B9" s="33" t="n">
        <v>229.588381804272</v>
      </c>
      <c r="C9" s="34" t="n">
        <v>240.392743594295</v>
      </c>
      <c r="D9" s="34" t="n">
        <v>249.160678304893</v>
      </c>
      <c r="E9" s="34" t="n">
        <v>249.098381852145</v>
      </c>
      <c r="F9" s="33" t="n">
        <v>250.182630365016</v>
      </c>
      <c r="G9" s="34" t="n">
        <v>251.504981486862</v>
      </c>
      <c r="H9" s="33" t="n">
        <v>252.053151524999</v>
      </c>
      <c r="I9" s="34" t="n">
        <v>250.977560169045</v>
      </c>
      <c r="J9" s="33" t="n">
        <v>261.74739667227</v>
      </c>
      <c r="K9" s="33" t="n">
        <v>257.207374891265</v>
      </c>
      <c r="L9" s="33" t="n">
        <v>261.879735377942</v>
      </c>
      <c r="M9" s="33" t="n">
        <v>264.449390733086</v>
      </c>
      <c r="N9" s="33" t="n">
        <v>256.229644697839</v>
      </c>
      <c r="O9" s="34" t="n">
        <v>242.870592800242</v>
      </c>
    </row>
    <row r="10">
      <c r="A10" s="12" t="inlineStr">
        <is>
          <t>Hispanic</t>
        </is>
      </c>
      <c r="B10" s="33" t="n">
        <v>237.951313620908</v>
      </c>
      <c r="C10" s="34" t="n">
        <v>252.431248761319</v>
      </c>
      <c r="D10" s="34" t="n">
        <v>254.252591092934</v>
      </c>
      <c r="E10" s="34" t="n">
        <v>254.578323694439</v>
      </c>
      <c r="F10" s="34" t="n">
        <v>259.342384842423</v>
      </c>
      <c r="G10" s="34" t="n">
        <v>256.002189081305</v>
      </c>
      <c r="H10" s="34" t="n">
        <v>255.684425936374</v>
      </c>
      <c r="I10" s="34" t="n">
        <v>259.159909921395</v>
      </c>
      <c r="J10" s="33" t="n">
        <v>265.110442048989</v>
      </c>
      <c r="K10" s="33" t="n">
        <v>264.033829169828</v>
      </c>
      <c r="L10" s="33" t="n">
        <v>267.549243308444</v>
      </c>
      <c r="M10" s="33" t="n">
        <v>271.204970425868</v>
      </c>
      <c r="N10" s="33" t="n">
        <v>266.900388300605</v>
      </c>
      <c r="O10" s="34" t="n">
        <v>257.017899078148</v>
      </c>
    </row>
    <row r="11">
      <c r="A11" s="12" t="inlineStr">
        <is>
          <t>Other</t>
        </is>
      </c>
      <c r="B11" s="33" t="n">
        <v>272.501647084661</v>
      </c>
      <c r="C11" s="33" t="n">
        <v>274.547113227894</v>
      </c>
      <c r="D11" s="34" t="n">
        <v>282.698205483726</v>
      </c>
      <c r="E11" s="34" t="n">
        <v>273.531928908722</v>
      </c>
      <c r="F11" s="34" t="n">
        <v>281.979475810881</v>
      </c>
      <c r="G11" s="34" t="n">
        <v>283.606650536302</v>
      </c>
      <c r="H11" s="34" t="n">
        <v>280.453543108802</v>
      </c>
      <c r="I11" s="34" t="n">
        <v>282.620904264413</v>
      </c>
      <c r="J11" s="34" t="n">
        <v>292.418166918297</v>
      </c>
      <c r="K11" s="34" t="n">
        <v>290.039327705604</v>
      </c>
      <c r="L11" s="33" t="n">
        <v>295.649966405075</v>
      </c>
      <c r="M11" s="33" t="n">
        <v>304.518585331132</v>
      </c>
      <c r="N11" s="33" t="n">
        <v>298.31683271749</v>
      </c>
      <c r="O11" s="34" t="n">
        <v>287.116785528186</v>
      </c>
    </row>
    <row r="12">
      <c r="A12" s="32" t="inlineStr">
        <is>
          <t>Gender</t>
        </is>
      </c>
    </row>
    <row r="13">
      <c r="A13" s="12" t="inlineStr">
        <is>
          <t>Male</t>
        </is>
      </c>
      <c r="B13" s="33" t="n">
        <v>263.598712277389</v>
      </c>
      <c r="C13" s="33" t="n">
        <v>269.2359069896</v>
      </c>
      <c r="D13" s="33" t="n">
        <v>270.031096052728</v>
      </c>
      <c r="E13" s="34" t="n">
        <v>271.158684293292</v>
      </c>
      <c r="F13" s="34" t="n">
        <v>274.125901291667</v>
      </c>
      <c r="G13" s="34" t="n">
        <v>276.025136489578</v>
      </c>
      <c r="H13" s="34" t="n">
        <v>276.331580203114</v>
      </c>
      <c r="I13" s="33" t="n">
        <v>277.200888786624</v>
      </c>
      <c r="J13" s="33" t="n">
        <v>282.620381908228</v>
      </c>
      <c r="K13" s="33" t="n">
        <v>279.179102421914</v>
      </c>
      <c r="L13" s="33" t="n">
        <v>283.711422413875</v>
      </c>
      <c r="M13" s="33" t="n">
        <v>285.921214733024</v>
      </c>
      <c r="N13" s="33" t="n">
        <v>281.051787228987</v>
      </c>
      <c r="O13" s="34" t="n">
        <v>274.082182663924</v>
      </c>
    </row>
    <row r="14">
      <c r="A14" s="12" t="inlineStr">
        <is>
          <t>Female</t>
        </is>
      </c>
      <c r="B14" s="34" t="n">
        <v>264.652967812764</v>
      </c>
      <c r="C14" s="34" t="n">
        <v>268.008577396751</v>
      </c>
      <c r="D14" s="34" t="n">
        <v>267.947752677129</v>
      </c>
      <c r="E14" s="34" t="n">
        <v>269.649889189608</v>
      </c>
      <c r="F14" s="33" t="n">
        <v>272.029361169304</v>
      </c>
      <c r="G14" s="33" t="n">
        <v>272.709135084392</v>
      </c>
      <c r="H14" s="33" t="n">
        <v>272.402790624817</v>
      </c>
      <c r="I14" s="33" t="n">
        <v>274.491340502552</v>
      </c>
      <c r="J14" s="33" t="n">
        <v>279.484375309114</v>
      </c>
      <c r="K14" s="33" t="n">
        <v>278.375991549749</v>
      </c>
      <c r="L14" s="33" t="n">
        <v>279.29728212726</v>
      </c>
      <c r="M14" s="33" t="n">
        <v>284.050636173052</v>
      </c>
      <c r="N14" s="33" t="n">
        <v>278.286411297093</v>
      </c>
      <c r="O14" s="34" t="n">
        <v>267.132668107859</v>
      </c>
    </row>
    <row r="15">
      <c r="A15" s="32" t="inlineStr">
        <is>
          <t>Eligibility for National School Lunch Program</t>
        </is>
      </c>
    </row>
    <row r="16">
      <c r="A16" s="12" t="inlineStr">
        <is>
          <t>Eligible</t>
        </is>
      </c>
      <c r="B16" s="35" t="inlineStr">
        <is>
          <t>—</t>
        </is>
      </c>
      <c r="C16" s="35" t="inlineStr">
        <is>
          <t>—</t>
        </is>
      </c>
      <c r="D16" s="35" t="inlineStr">
        <is>
          <t>—</t>
        </is>
      </c>
      <c r="E16" s="35" t="inlineStr">
        <is>
          <t>—</t>
        </is>
      </c>
      <c r="F16" s="35" t="inlineStr">
        <is>
          <t>—</t>
        </is>
      </c>
      <c r="G16" s="35" t="inlineStr">
        <is>
          <t>—</t>
        </is>
      </c>
      <c r="H16" s="35" t="inlineStr">
        <is>
          <t>—</t>
        </is>
      </c>
      <c r="I16" s="35" t="inlineStr">
        <is>
          <t>—</t>
        </is>
      </c>
      <c r="J16" s="33" t="n">
        <v>264.823672757735</v>
      </c>
      <c r="K16" s="33" t="n">
        <v>261.748882623722</v>
      </c>
      <c r="L16" s="33" t="n">
        <v>266.118332720642</v>
      </c>
      <c r="M16" s="33" t="n">
        <v>269.444213411159</v>
      </c>
      <c r="N16" s="33" t="n">
        <v>263.653169101441</v>
      </c>
      <c r="O16" s="34" t="n">
        <v>253.381852399257</v>
      </c>
    </row>
    <row r="17">
      <c r="A17" s="12" t="inlineStr">
        <is>
          <t>Not eligible</t>
        </is>
      </c>
      <c r="B17" s="35" t="inlineStr">
        <is>
          <t>—</t>
        </is>
      </c>
      <c r="C17" s="35" t="inlineStr">
        <is>
          <t>—</t>
        </is>
      </c>
      <c r="D17" s="35" t="inlineStr">
        <is>
          <t>—</t>
        </is>
      </c>
      <c r="E17" s="35" t="inlineStr">
        <is>
          <t>—</t>
        </is>
      </c>
      <c r="F17" s="35" t="inlineStr">
        <is>
          <t>—</t>
        </is>
      </c>
      <c r="G17" s="35" t="inlineStr">
        <is>
          <t>—</t>
        </is>
      </c>
      <c r="H17" s="35" t="inlineStr">
        <is>
          <t>—</t>
        </is>
      </c>
      <c r="I17" s="35" t="inlineStr">
        <is>
          <t>—</t>
        </is>
      </c>
      <c r="J17" s="34" t="n">
        <v>289.341518162402</v>
      </c>
      <c r="K17" s="34" t="n">
        <v>287.748684856023</v>
      </c>
      <c r="L17" s="34" t="n">
        <v>289.758570807843</v>
      </c>
      <c r="M17" s="33" t="n">
        <v>296.1790132431</v>
      </c>
      <c r="N17" s="33" t="n">
        <v>294.471883552151</v>
      </c>
      <c r="O17" s="34" t="n">
        <v>286.951313114283</v>
      </c>
    </row>
    <row r="18">
      <c r="A18" s="12" t="inlineStr">
        <is>
          <t>Information not available</t>
        </is>
      </c>
      <c r="B18" s="35" t="inlineStr">
        <is>
          <t>—</t>
        </is>
      </c>
      <c r="C18" s="35" t="inlineStr">
        <is>
          <t>—</t>
        </is>
      </c>
      <c r="D18" s="35" t="inlineStr">
        <is>
          <t>—</t>
        </is>
      </c>
      <c r="E18" s="35" t="inlineStr">
        <is>
          <t>—</t>
        </is>
      </c>
      <c r="F18" s="35" t="inlineStr">
        <is>
          <t>—</t>
        </is>
      </c>
      <c r="G18" s="35" t="inlineStr">
        <is>
          <t>—</t>
        </is>
      </c>
      <c r="H18" s="35" t="inlineStr">
        <is>
          <t>—</t>
        </is>
      </c>
      <c r="I18" s="35" t="inlineStr">
        <is>
          <t>—</t>
        </is>
      </c>
      <c r="J18" s="34" t="n">
        <v>292.588204838553</v>
      </c>
      <c r="K18" s="34" t="n">
        <v>294.481882551602</v>
      </c>
      <c r="L18" s="34" t="n">
        <v>291.493186382091</v>
      </c>
      <c r="M18" s="33" t="n">
        <v>300.573717432472</v>
      </c>
      <c r="N18" s="34" t="n">
        <v>286.946939564072</v>
      </c>
      <c r="O18" s="34" t="n">
        <v>286.743984205165</v>
      </c>
    </row>
    <row r="19">
      <c r="A19" s="32" t="inlineStr">
        <is>
          <t>Parents' highest education level</t>
        </is>
      </c>
    </row>
    <row r="20">
      <c r="A20" s="12" t="inlineStr">
        <is>
          <t>Did not finish high school</t>
        </is>
      </c>
      <c r="B20" s="33" t="n">
        <v>244.656728812692</v>
      </c>
      <c r="C20" s="34" t="n">
        <v>250.978133113984</v>
      </c>
      <c r="D20" s="34" t="n">
        <v>252.331832597227</v>
      </c>
      <c r="E20" s="34" t="n">
        <v>253.380540858965</v>
      </c>
      <c r="F20" s="33" t="n">
        <v>255.500769582678</v>
      </c>
      <c r="G20" s="34" t="n">
        <v>254.506755351752</v>
      </c>
      <c r="H20" s="34" t="n">
        <v>253.734186307918</v>
      </c>
      <c r="I20" s="34" t="n">
        <v>256.248426383547</v>
      </c>
      <c r="J20" s="33" t="n">
        <v>261.735198786653</v>
      </c>
      <c r="K20" s="33" t="n">
        <v>262.691910700685</v>
      </c>
      <c r="L20" s="33" t="n">
        <v>267.553598566384</v>
      </c>
      <c r="M20" s="33" t="n">
        <v>265.648463929028</v>
      </c>
      <c r="N20" s="33" t="n">
        <v>261.125186844728</v>
      </c>
      <c r="O20" s="34" t="n">
        <v>250.307657084625</v>
      </c>
    </row>
    <row r="21">
      <c r="A21" s="12" t="inlineStr">
        <is>
          <t>Graduated from high school</t>
        </is>
      </c>
      <c r="B21" s="33" t="n">
        <v>263.08099561207</v>
      </c>
      <c r="C21" s="33" t="n">
        <v>262.931466618123</v>
      </c>
      <c r="D21" s="33" t="n">
        <v>262.682485345492</v>
      </c>
      <c r="E21" s="33" t="n">
        <v>262.599179032983</v>
      </c>
      <c r="F21" s="33" t="n">
        <v>263.168637132357</v>
      </c>
      <c r="G21" s="33" t="n">
        <v>265.738994217601</v>
      </c>
      <c r="H21" s="33" t="n">
        <v>266.835893885156</v>
      </c>
      <c r="I21" s="33" t="n">
        <v>263.990317554164</v>
      </c>
      <c r="J21" s="33" t="n">
        <v>271.416994799279</v>
      </c>
      <c r="K21" s="33" t="n">
        <v>270.096604420865</v>
      </c>
      <c r="L21" s="33" t="n">
        <v>272.400247421091</v>
      </c>
      <c r="M21" s="33" t="n">
        <v>269.9583785826</v>
      </c>
      <c r="N21" s="33" t="n">
        <v>264.118101008819</v>
      </c>
      <c r="O21" s="34" t="n">
        <v>254.2542134454</v>
      </c>
    </row>
    <row r="22">
      <c r="A22" s="12" t="inlineStr">
        <is>
          <t>Some education after high school</t>
        </is>
      </c>
      <c r="B22" s="33" t="n">
        <v>273.125481747894</v>
      </c>
      <c r="C22" s="33" t="n">
        <v>275.066301722998</v>
      </c>
      <c r="D22" s="33" t="n">
        <v>273.65329384015</v>
      </c>
      <c r="E22" s="33" t="n">
        <v>277.14673299634</v>
      </c>
      <c r="F22" s="33" t="n">
        <v>277.561377302917</v>
      </c>
      <c r="G22" s="33" t="n">
        <v>277.326440932848</v>
      </c>
      <c r="H22" s="33" t="n">
        <v>277.485948193158</v>
      </c>
      <c r="I22" s="33" t="n">
        <v>279.359682029894</v>
      </c>
      <c r="J22" s="33" t="n">
        <v>283.075179534686</v>
      </c>
      <c r="K22" s="33" t="n">
        <v>281.841144911054</v>
      </c>
      <c r="L22" s="33" t="n">
        <v>284.697042210418</v>
      </c>
      <c r="M22" s="33" t="n">
        <v>285.765767788597</v>
      </c>
      <c r="N22" s="33" t="n">
        <v>280.618848453106</v>
      </c>
      <c r="O22" s="34" t="n">
        <v>267.979974144324</v>
      </c>
    </row>
    <row r="23">
      <c r="A23" s="12" t="inlineStr">
        <is>
          <t>Graduated from college</t>
        </is>
      </c>
      <c r="B23" s="34" t="n">
        <v>283.846482611528</v>
      </c>
      <c r="C23" s="34" t="n">
        <v>282.349155718311</v>
      </c>
      <c r="D23" s="33" t="n">
        <v>279.895333078324</v>
      </c>
      <c r="E23" s="33" t="n">
        <v>280.409237754513</v>
      </c>
      <c r="F23" s="34" t="n">
        <v>282.803459350082</v>
      </c>
      <c r="G23" s="34" t="n">
        <v>284.863951697937</v>
      </c>
      <c r="H23" s="34" t="n">
        <v>282.915847334625</v>
      </c>
      <c r="I23" s="34" t="n">
        <v>285.794730530753</v>
      </c>
      <c r="J23" s="33" t="n">
        <v>291.958108146935</v>
      </c>
      <c r="K23" s="33" t="n">
        <v>288.762457110621</v>
      </c>
      <c r="L23" s="33" t="n">
        <v>291.373274521584</v>
      </c>
      <c r="M23" s="33" t="n">
        <v>295.735493577859</v>
      </c>
      <c r="N23" s="33" t="n">
        <v>292.387578397928</v>
      </c>
      <c r="O23" s="34" t="n">
        <v>284.890519154703</v>
      </c>
    </row>
    <row r="24">
      <c r="A24" s="12" t="inlineStr">
        <is>
          <t>Unknown</t>
        </is>
      </c>
      <c r="B24" s="33" t="n">
        <v>239.533398305001</v>
      </c>
      <c r="C24" s="34" t="n">
        <v>251.851750694884</v>
      </c>
      <c r="D24" s="34" t="n">
        <v>247.373222182586</v>
      </c>
      <c r="E24" s="34" t="n">
        <v>247.826905832191</v>
      </c>
      <c r="F24" s="34" t="n">
        <v>252.877837348537</v>
      </c>
      <c r="G24" s="34" t="n">
        <v>252.400258450165</v>
      </c>
      <c r="H24" s="33" t="n">
        <v>258.766440793376</v>
      </c>
      <c r="I24" s="33" t="n">
        <v>258.147534375282</v>
      </c>
      <c r="J24" s="33" t="n">
        <v>262.776849728867</v>
      </c>
      <c r="K24" s="33" t="n">
        <v>261.509590090721</v>
      </c>
      <c r="L24" s="33" t="n">
        <v>264.072777210572</v>
      </c>
      <c r="M24" s="33" t="n">
        <v>266.162101501612</v>
      </c>
      <c r="N24" s="33" t="n">
        <v>261.113033063674</v>
      </c>
      <c r="O24" s="34" t="n">
        <v>251.889535925181</v>
      </c>
    </row>
    <row r="25">
      <c r="A25" s="32" t="inlineStr">
        <is>
          <t>Type of school</t>
        </is>
      </c>
    </row>
    <row r="26">
      <c r="A26" s="12" t="inlineStr">
        <is>
          <t>Public</t>
        </is>
      </c>
      <c r="B26" s="33" t="n">
        <v>262.59402054354</v>
      </c>
      <c r="C26" s="34" t="n">
        <v>267.143142815222</v>
      </c>
      <c r="D26" s="34" t="n">
        <v>268.695106365857</v>
      </c>
      <c r="E26" s="34" t="n">
        <v>269.298379111223</v>
      </c>
      <c r="F26" s="33" t="n">
        <v>271.683930876034</v>
      </c>
      <c r="G26" s="33" t="n">
        <v>272.993984799831</v>
      </c>
      <c r="H26" s="33" t="n">
        <v>272.889457209542</v>
      </c>
      <c r="I26" s="33" t="n">
        <v>274.155594635182</v>
      </c>
      <c r="J26" s="33" t="n">
        <v>280.049442867241</v>
      </c>
      <c r="K26" s="33" t="n">
        <v>277.572132383167</v>
      </c>
      <c r="L26" s="33" t="n">
        <v>279.929706134338</v>
      </c>
      <c r="M26" s="33" t="n">
        <v>283.976342844967</v>
      </c>
      <c r="N26" s="33" t="n">
        <v>279.076547171816</v>
      </c>
      <c r="O26" s="34" t="n">
        <v>269.001773201079</v>
      </c>
    </row>
    <row r="27">
      <c r="A27" s="12" t="inlineStr">
        <is>
          <t>Private: Catholic</t>
        </is>
      </c>
      <c r="B27" s="33" t="n">
        <v>278.985384104355</v>
      </c>
      <c r="C27" s="33" t="n">
        <v>279.715733132457</v>
      </c>
      <c r="D27" s="34" t="n">
        <v>273.48772439957</v>
      </c>
      <c r="E27" s="33" t="n">
        <v>279.270927078158</v>
      </c>
      <c r="F27" s="33" t="n">
        <v>279.902608024129</v>
      </c>
      <c r="G27" s="34" t="n">
        <v>283.270934524533</v>
      </c>
      <c r="H27" s="34" t="n">
        <v>285.017904487418</v>
      </c>
      <c r="I27" s="34" t="n">
        <v>288.371687931644</v>
      </c>
      <c r="J27" s="34" t="n">
        <v>288.728008687543</v>
      </c>
      <c r="K27" s="34" t="n">
        <v>289.20300783567</v>
      </c>
      <c r="L27" s="34" t="n">
        <v>293.055487936751</v>
      </c>
      <c r="M27" s="34" t="n">
        <v>294.641376493146</v>
      </c>
      <c r="N27" s="34" t="n">
        <v>293.112170072246</v>
      </c>
      <c r="O27" s="34" t="n">
        <v>289.056838607153</v>
      </c>
    </row>
    <row r="28">
      <c r="A28" s="32" t="inlineStr">
        <is>
          <t>Grade attended</t>
        </is>
      </c>
    </row>
    <row r="29">
      <c r="A29" s="12" t="inlineStr">
        <is>
          <t>7rd grade or below</t>
        </is>
      </c>
      <c r="B29" s="33" t="n">
        <v>239.568746858494</v>
      </c>
      <c r="C29" s="33" t="n">
        <v>247.245183924146</v>
      </c>
      <c r="D29" s="33" t="n">
        <v>251.060780992281</v>
      </c>
      <c r="E29" s="33" t="n">
        <v>252.728773682148</v>
      </c>
      <c r="F29" s="33" t="n">
        <v>258.060707393096</v>
      </c>
      <c r="G29" s="34" t="n">
        <v>259.345092572992</v>
      </c>
      <c r="H29" s="34" t="n">
        <v>262.552352095474</v>
      </c>
      <c r="I29" s="34" t="n">
        <v>264.897329896557</v>
      </c>
      <c r="J29" s="33" t="n">
        <v>271.18070876811</v>
      </c>
      <c r="K29" s="33" t="n">
        <v>268.105822102003</v>
      </c>
      <c r="L29" s="33" t="n">
        <v>271.783304927672</v>
      </c>
      <c r="M29" s="33" t="n">
        <v>273.830979797608</v>
      </c>
      <c r="N29" s="33" t="n">
        <v>271.18791567793</v>
      </c>
      <c r="O29" s="34" t="n">
        <v>262.817022851939</v>
      </c>
    </row>
    <row r="30">
      <c r="A30" s="12" t="inlineStr">
        <is>
          <t>8th grade</t>
        </is>
      </c>
      <c r="B30" s="34" t="n">
        <v>273.843655507654</v>
      </c>
      <c r="C30" s="34" t="n">
        <v>276.559815880448</v>
      </c>
      <c r="D30" s="34" t="n">
        <v>277.574022486982</v>
      </c>
      <c r="E30" s="33" t="n">
        <v>280.42434337086</v>
      </c>
      <c r="F30" s="33" t="n">
        <v>281.845541698923</v>
      </c>
      <c r="G30" s="33" t="n">
        <v>283.037453179878</v>
      </c>
      <c r="H30" s="33" t="n">
        <v>280.456842972362</v>
      </c>
      <c r="I30" s="33" t="n">
        <v>282.715441694962</v>
      </c>
      <c r="J30" s="33" t="n">
        <v>286.610664220413</v>
      </c>
      <c r="K30" s="33" t="n">
        <v>285.209361855733</v>
      </c>
      <c r="L30" s="33" t="n">
        <v>287.780307289808</v>
      </c>
      <c r="M30" s="33" t="n">
        <v>292.132339868464</v>
      </c>
      <c r="N30" s="33" t="n">
        <v>284.526342563528</v>
      </c>
      <c r="O30" s="34" t="n">
        <v>275.5993638716</v>
      </c>
    </row>
    <row r="31">
      <c r="A31" s="12" t="inlineStr">
        <is>
          <t>9th grade or above</t>
        </is>
      </c>
      <c r="B31" s="34" t="n">
        <v>297.647842045092</v>
      </c>
      <c r="C31" s="34" t="n">
        <v>303.892113379784</v>
      </c>
      <c r="D31" s="35" t="inlineStr">
        <is>
          <t>‡</t>
        </is>
      </c>
      <c r="E31" s="35" t="inlineStr">
        <is>
          <t>‡</t>
        </is>
      </c>
      <c r="F31" s="35" t="inlineStr">
        <is>
          <t>‡</t>
        </is>
      </c>
      <c r="G31" s="35" t="inlineStr">
        <is>
          <t>‡</t>
        </is>
      </c>
      <c r="H31" s="35" t="inlineStr">
        <is>
          <t>‡</t>
        </is>
      </c>
      <c r="I31" s="35" t="inlineStr">
        <is>
          <t>‡</t>
        </is>
      </c>
      <c r="J31" s="35" t="inlineStr">
        <is>
          <t>‡</t>
        </is>
      </c>
      <c r="K31" s="35" t="inlineStr">
        <is>
          <t>‡</t>
        </is>
      </c>
      <c r="L31" s="35" t="inlineStr">
        <is>
          <t>‡</t>
        </is>
      </c>
      <c r="M31" s="35" t="inlineStr">
        <is>
          <t>‡</t>
        </is>
      </c>
      <c r="N31" s="35" t="inlineStr">
        <is>
          <t>‡</t>
        </is>
      </c>
      <c r="O31" s="35" t="inlineStr">
        <is>
          <t>‡</t>
        </is>
      </c>
    </row>
    <row r="32">
      <c r="A32" s="32" t="inlineStr">
        <is>
          <t>School location</t>
        </is>
      </c>
    </row>
    <row r="33">
      <c r="A33" s="12" t="inlineStr">
        <is>
          <t>City</t>
        </is>
      </c>
      <c r="B33" s="35" t="inlineStr">
        <is>
          <t>—</t>
        </is>
      </c>
      <c r="C33" s="35" t="inlineStr">
        <is>
          <t>—</t>
        </is>
      </c>
      <c r="D33" s="35" t="inlineStr">
        <is>
          <t>—</t>
        </is>
      </c>
      <c r="E33" s="35" t="inlineStr">
        <is>
          <t>—</t>
        </is>
      </c>
      <c r="F33" s="35" t="inlineStr">
        <is>
          <t>—</t>
        </is>
      </c>
      <c r="G33" s="35" t="inlineStr">
        <is>
          <t>—</t>
        </is>
      </c>
      <c r="H33" s="35" t="inlineStr">
        <is>
          <t>—</t>
        </is>
      </c>
      <c r="I33" s="35" t="inlineStr">
        <is>
          <t>—</t>
        </is>
      </c>
      <c r="J33" s="35" t="inlineStr">
        <is>
          <t>—</t>
        </is>
      </c>
      <c r="K33" s="35" t="inlineStr">
        <is>
          <t>—</t>
        </is>
      </c>
      <c r="L33" s="33" t="n">
        <v>277.077713154805</v>
      </c>
      <c r="M33" s="33" t="n">
        <v>282.488371921227</v>
      </c>
      <c r="N33" s="33" t="n">
        <v>273.37727772676</v>
      </c>
      <c r="O33" s="34" t="n">
        <v>263.193380820466</v>
      </c>
    </row>
    <row r="34">
      <c r="A34" s="12" t="inlineStr">
        <is>
          <t>Suburb</t>
        </is>
      </c>
      <c r="B34" s="35" t="inlineStr">
        <is>
          <t>—</t>
        </is>
      </c>
      <c r="C34" s="35" t="inlineStr">
        <is>
          <t>—</t>
        </is>
      </c>
      <c r="D34" s="35" t="inlineStr">
        <is>
          <t>—</t>
        </is>
      </c>
      <c r="E34" s="35" t="inlineStr">
        <is>
          <t>—</t>
        </is>
      </c>
      <c r="F34" s="35" t="inlineStr">
        <is>
          <t>—</t>
        </is>
      </c>
      <c r="G34" s="35" t="inlineStr">
        <is>
          <t>—</t>
        </is>
      </c>
      <c r="H34" s="35" t="inlineStr">
        <is>
          <t>—</t>
        </is>
      </c>
      <c r="I34" s="35" t="inlineStr">
        <is>
          <t>—</t>
        </is>
      </c>
      <c r="J34" s="35" t="inlineStr">
        <is>
          <t>—</t>
        </is>
      </c>
      <c r="K34" s="35" t="inlineStr">
        <is>
          <t>—</t>
        </is>
      </c>
      <c r="L34" s="33" t="n">
        <v>285.885742860864</v>
      </c>
      <c r="M34" s="33" t="n">
        <v>291.241552541862</v>
      </c>
      <c r="N34" s="33" t="n">
        <v>285.3262093566</v>
      </c>
      <c r="O34" s="34" t="n">
        <v>276.943789050852</v>
      </c>
    </row>
    <row r="35">
      <c r="A35" s="12" t="inlineStr">
        <is>
          <t>Town</t>
        </is>
      </c>
      <c r="B35" s="35" t="inlineStr">
        <is>
          <t>—</t>
        </is>
      </c>
      <c r="C35" s="35" t="inlineStr">
        <is>
          <t>—</t>
        </is>
      </c>
      <c r="D35" s="35" t="inlineStr">
        <is>
          <t>—</t>
        </is>
      </c>
      <c r="E35" s="35" t="inlineStr">
        <is>
          <t>—</t>
        </is>
      </c>
      <c r="F35" s="35" t="inlineStr">
        <is>
          <t>—</t>
        </is>
      </c>
      <c r="G35" s="35" t="inlineStr">
        <is>
          <t>—</t>
        </is>
      </c>
      <c r="H35" s="35" t="inlineStr">
        <is>
          <t>—</t>
        </is>
      </c>
      <c r="I35" s="35" t="inlineStr">
        <is>
          <t>—</t>
        </is>
      </c>
      <c r="J35" s="35" t="inlineStr">
        <is>
          <t>—</t>
        </is>
      </c>
      <c r="K35" s="35" t="inlineStr">
        <is>
          <t>—</t>
        </is>
      </c>
      <c r="L35" s="33" t="n">
        <v>281.552736440762</v>
      </c>
      <c r="M35" s="33" t="n">
        <v>275.95563267084</v>
      </c>
      <c r="N35" s="33" t="n">
        <v>274.205792457133</v>
      </c>
      <c r="O35" s="34" t="n">
        <v>267.562430836909</v>
      </c>
    </row>
    <row r="36">
      <c r="A36" s="12" t="inlineStr">
        <is>
          <t>Rural</t>
        </is>
      </c>
      <c r="B36" s="35" t="inlineStr">
        <is>
          <t>—</t>
        </is>
      </c>
      <c r="C36" s="35" t="inlineStr">
        <is>
          <t>—</t>
        </is>
      </c>
      <c r="D36" s="35" t="inlineStr">
        <is>
          <t>—</t>
        </is>
      </c>
      <c r="E36" s="35" t="inlineStr">
        <is>
          <t>—</t>
        </is>
      </c>
      <c r="F36" s="35" t="inlineStr">
        <is>
          <t>—</t>
        </is>
      </c>
      <c r="G36" s="35" t="inlineStr">
        <is>
          <t>—</t>
        </is>
      </c>
      <c r="H36" s="35" t="inlineStr">
        <is>
          <t>—</t>
        </is>
      </c>
      <c r="I36" s="35" t="inlineStr">
        <is>
          <t>—</t>
        </is>
      </c>
      <c r="J36" s="35" t="inlineStr">
        <is>
          <t>—</t>
        </is>
      </c>
      <c r="K36" s="35" t="inlineStr">
        <is>
          <t>—</t>
        </is>
      </c>
      <c r="L36" s="33" t="n">
        <v>280.031695821587</v>
      </c>
      <c r="M36" s="33" t="n">
        <v>282.685746502763</v>
      </c>
      <c r="N36" s="33" t="n">
        <v>281.233321782278</v>
      </c>
      <c r="O36" s="34" t="n">
        <v>270.429060230646</v>
      </c>
    </row>
    <row r="37">
      <c r="A37" s="32" t="inlineStr">
        <is>
          <t>Region of the country</t>
        </is>
      </c>
    </row>
    <row r="38">
      <c r="A38" s="12" t="inlineStr">
        <is>
          <t>Northeast</t>
        </is>
      </c>
      <c r="B38" s="35" t="inlineStr">
        <is>
          <t>—</t>
        </is>
      </c>
      <c r="C38" s="35" t="inlineStr">
        <is>
          <t>—</t>
        </is>
      </c>
      <c r="D38" s="35" t="inlineStr">
        <is>
          <t>—</t>
        </is>
      </c>
      <c r="E38" s="35" t="inlineStr">
        <is>
          <t>—</t>
        </is>
      </c>
      <c r="F38" s="35" t="inlineStr">
        <is>
          <t>—</t>
        </is>
      </c>
      <c r="G38" s="35" t="inlineStr">
        <is>
          <t>—</t>
        </is>
      </c>
      <c r="H38" s="35" t="inlineStr">
        <is>
          <t>—</t>
        </is>
      </c>
      <c r="I38" s="35" t="inlineStr">
        <is>
          <t>—</t>
        </is>
      </c>
      <c r="J38" s="33" t="n">
        <v>285.11447298352</v>
      </c>
      <c r="K38" s="33" t="n">
        <v>281.634862147709</v>
      </c>
      <c r="L38" s="33" t="n">
        <v>284.623856818659</v>
      </c>
      <c r="M38" s="33" t="n">
        <v>290.905876776833</v>
      </c>
      <c r="N38" s="33" t="n">
        <v>283.843990433203</v>
      </c>
      <c r="O38" s="34" t="n">
        <v>272.78412179675</v>
      </c>
    </row>
    <row r="39">
      <c r="A39" s="12" t="inlineStr">
        <is>
          <t>Midwest</t>
        </is>
      </c>
      <c r="B39" s="35" t="inlineStr">
        <is>
          <t>—</t>
        </is>
      </c>
      <c r="C39" s="35" t="inlineStr">
        <is>
          <t>—</t>
        </is>
      </c>
      <c r="D39" s="35" t="inlineStr">
        <is>
          <t>—</t>
        </is>
      </c>
      <c r="E39" s="35" t="inlineStr">
        <is>
          <t>—</t>
        </is>
      </c>
      <c r="F39" s="35" t="inlineStr">
        <is>
          <t>—</t>
        </is>
      </c>
      <c r="G39" s="35" t="inlineStr">
        <is>
          <t>—</t>
        </is>
      </c>
      <c r="H39" s="35" t="inlineStr">
        <is>
          <t>—</t>
        </is>
      </c>
      <c r="I39" s="35" t="inlineStr">
        <is>
          <t>—</t>
        </is>
      </c>
      <c r="J39" s="33" t="n">
        <v>283.424367551293</v>
      </c>
      <c r="K39" s="33" t="n">
        <v>281.317789075016</v>
      </c>
      <c r="L39" s="33" t="n">
        <v>283.501540751342</v>
      </c>
      <c r="M39" s="33" t="n">
        <v>285.26486386669</v>
      </c>
      <c r="N39" s="33" t="n">
        <v>284.218744771538</v>
      </c>
      <c r="O39" s="34" t="n">
        <v>272.614364555148</v>
      </c>
    </row>
    <row r="40">
      <c r="A40" s="12" t="inlineStr">
        <is>
          <t>South</t>
        </is>
      </c>
      <c r="B40" s="35" t="inlineStr">
        <is>
          <t>—</t>
        </is>
      </c>
      <c r="C40" s="35" t="inlineStr">
        <is>
          <t>—</t>
        </is>
      </c>
      <c r="D40" s="35" t="inlineStr">
        <is>
          <t>—</t>
        </is>
      </c>
      <c r="E40" s="35" t="inlineStr">
        <is>
          <t>—</t>
        </is>
      </c>
      <c r="F40" s="35" t="inlineStr">
        <is>
          <t>—</t>
        </is>
      </c>
      <c r="G40" s="35" t="inlineStr">
        <is>
          <t>—</t>
        </is>
      </c>
      <c r="H40" s="35" t="inlineStr">
        <is>
          <t>—</t>
        </is>
      </c>
      <c r="I40" s="35" t="inlineStr">
        <is>
          <t>—</t>
        </is>
      </c>
      <c r="J40" s="33" t="n">
        <v>277.327899438507</v>
      </c>
      <c r="K40" s="33" t="n">
        <v>276.088426993025</v>
      </c>
      <c r="L40" s="33" t="n">
        <v>280.79862439509</v>
      </c>
      <c r="M40" s="33" t="n">
        <v>282.440232706094</v>
      </c>
      <c r="N40" s="33" t="n">
        <v>276.451064231217</v>
      </c>
      <c r="O40" s="34" t="n">
        <v>269.292966821347</v>
      </c>
    </row>
    <row r="41">
      <c r="A41" s="12" t="inlineStr">
        <is>
          <t>West</t>
        </is>
      </c>
      <c r="B41" s="35" t="inlineStr">
        <is>
          <t>—</t>
        </is>
      </c>
      <c r="C41" s="35" t="inlineStr">
        <is>
          <t>—</t>
        </is>
      </c>
      <c r="D41" s="35" t="inlineStr">
        <is>
          <t>—</t>
        </is>
      </c>
      <c r="E41" s="35" t="inlineStr">
        <is>
          <t>—</t>
        </is>
      </c>
      <c r="F41" s="35" t="inlineStr">
        <is>
          <t>—</t>
        </is>
      </c>
      <c r="G41" s="35" t="inlineStr">
        <is>
          <t>—</t>
        </is>
      </c>
      <c r="H41" s="35" t="inlineStr">
        <is>
          <t>—</t>
        </is>
      </c>
      <c r="I41" s="35" t="inlineStr">
        <is>
          <t>—</t>
        </is>
      </c>
      <c r="J41" s="33" t="n">
        <v>281.110448844192</v>
      </c>
      <c r="K41" s="33" t="n">
        <v>278.295474407143</v>
      </c>
      <c r="L41" s="33" t="n">
        <v>278.366904430392</v>
      </c>
      <c r="M41" s="33" t="n">
        <v>284.732067864434</v>
      </c>
      <c r="N41" s="33" t="n">
        <v>278.617116401107</v>
      </c>
      <c r="O41" s="34" t="n">
        <v>270.066244746694</v>
      </c>
    </row>
    <row r="42">
      <c r="A42" s="32" t="inlineStr">
        <is>
          <t>Status as students with disabilities (SD)</t>
        </is>
      </c>
    </row>
    <row r="43">
      <c r="A43" s="12" t="inlineStr">
        <is>
          <t>SD</t>
        </is>
      </c>
      <c r="B43" s="35" t="inlineStr">
        <is>
          <t>—</t>
        </is>
      </c>
      <c r="C43" s="35" t="inlineStr">
        <is>
          <t>—</t>
        </is>
      </c>
      <c r="D43" s="35" t="inlineStr">
        <is>
          <t>—</t>
        </is>
      </c>
      <c r="E43" s="35" t="inlineStr">
        <is>
          <t>—</t>
        </is>
      </c>
      <c r="F43" s="35" t="inlineStr">
        <is>
          <t>—</t>
        </is>
      </c>
      <c r="G43" s="35" t="inlineStr">
        <is>
          <t>—</t>
        </is>
      </c>
      <c r="H43" s="35" t="inlineStr">
        <is>
          <t>—</t>
        </is>
      </c>
      <c r="I43" s="35" t="inlineStr">
        <is>
          <t>—</t>
        </is>
      </c>
      <c r="J43" s="35" t="inlineStr">
        <is>
          <t>‡</t>
        </is>
      </c>
      <c r="K43" s="33" t="n">
        <v>243.026562073001</v>
      </c>
      <c r="L43" s="33" t="n">
        <v>246.362746843019</v>
      </c>
      <c r="M43" s="33" t="n">
        <v>249.033596241581</v>
      </c>
      <c r="N43" s="33" t="n">
        <v>242.412146533923</v>
      </c>
      <c r="O43" s="34" t="n">
        <v>234.479574946979</v>
      </c>
    </row>
    <row r="44">
      <c r="A44" s="12" t="inlineStr">
        <is>
          <t>Not SD</t>
        </is>
      </c>
      <c r="B44" s="35" t="inlineStr">
        <is>
          <t>—</t>
        </is>
      </c>
      <c r="C44" s="35" t="inlineStr">
        <is>
          <t>—</t>
        </is>
      </c>
      <c r="D44" s="35" t="inlineStr">
        <is>
          <t>—</t>
        </is>
      </c>
      <c r="E44" s="35" t="inlineStr">
        <is>
          <t>—</t>
        </is>
      </c>
      <c r="F44" s="35" t="inlineStr">
        <is>
          <t>—</t>
        </is>
      </c>
      <c r="G44" s="35" t="inlineStr">
        <is>
          <t>—</t>
        </is>
      </c>
      <c r="H44" s="35" t="inlineStr">
        <is>
          <t>—</t>
        </is>
      </c>
      <c r="I44" s="35" t="inlineStr">
        <is>
          <t>—</t>
        </is>
      </c>
      <c r="J44" s="35" t="inlineStr">
        <is>
          <t>‡</t>
        </is>
      </c>
      <c r="K44" s="33" t="n">
        <v>282.157791035212</v>
      </c>
      <c r="L44" s="33" t="n">
        <v>285.481281443607</v>
      </c>
      <c r="M44" s="33" t="n">
        <v>289.371473043471</v>
      </c>
      <c r="N44" s="33" t="n">
        <v>285.150199079928</v>
      </c>
      <c r="O44" s="34" t="n">
        <v>276.390131821284</v>
      </c>
    </row>
    <row r="45">
      <c r="A45" s="32" t="inlineStr">
        <is>
          <t>Status as English learners (EL)</t>
        </is>
      </c>
    </row>
    <row r="46">
      <c r="A46" s="12" t="inlineStr">
        <is>
          <t>EL</t>
        </is>
      </c>
      <c r="B46" s="35" t="inlineStr">
        <is>
          <t>—</t>
        </is>
      </c>
      <c r="C46" s="35" t="inlineStr">
        <is>
          <t>—</t>
        </is>
      </c>
      <c r="D46" s="35" t="inlineStr">
        <is>
          <t>—</t>
        </is>
      </c>
      <c r="E46" s="35" t="inlineStr">
        <is>
          <t>—</t>
        </is>
      </c>
      <c r="F46" s="35" t="inlineStr">
        <is>
          <t>—</t>
        </is>
      </c>
      <c r="G46" s="35" t="inlineStr">
        <is>
          <t>—</t>
        </is>
      </c>
      <c r="H46" s="35" t="inlineStr">
        <is>
          <t>—</t>
        </is>
      </c>
      <c r="I46" s="35" t="inlineStr">
        <is>
          <t>—</t>
        </is>
      </c>
      <c r="J46" s="35" t="inlineStr">
        <is>
          <t>‡</t>
        </is>
      </c>
      <c r="K46" s="33" t="n">
        <v>244.759984080038</v>
      </c>
      <c r="L46" s="33" t="n">
        <v>251.750867472187</v>
      </c>
      <c r="M46" s="33" t="n">
        <v>249.905129215218</v>
      </c>
      <c r="N46" s="33" t="n">
        <v>241.655278986514</v>
      </c>
      <c r="O46" s="34" t="n">
        <v>236.006403874027</v>
      </c>
    </row>
    <row r="47">
      <c r="A47" s="15" t="inlineStr">
        <is>
          <t>Not EL</t>
        </is>
      </c>
      <c r="B47" s="36" t="inlineStr">
        <is>
          <t>—</t>
        </is>
      </c>
      <c r="C47" s="36" t="inlineStr">
        <is>
          <t>—</t>
        </is>
      </c>
      <c r="D47" s="36" t="inlineStr">
        <is>
          <t>—</t>
        </is>
      </c>
      <c r="E47" s="36" t="inlineStr">
        <is>
          <t>—</t>
        </is>
      </c>
      <c r="F47" s="36" t="inlineStr">
        <is>
          <t>—</t>
        </is>
      </c>
      <c r="G47" s="36" t="inlineStr">
        <is>
          <t>—</t>
        </is>
      </c>
      <c r="H47" s="36" t="inlineStr">
        <is>
          <t>—</t>
        </is>
      </c>
      <c r="I47" s="36" t="inlineStr">
        <is>
          <t>—</t>
        </is>
      </c>
      <c r="J47" s="36" t="inlineStr">
        <is>
          <t>‡</t>
        </is>
      </c>
      <c r="K47" s="37" t="n">
        <v>280.42474924304</v>
      </c>
      <c r="L47" s="37" t="n">
        <v>283.238056563148</v>
      </c>
      <c r="M47" s="37" t="n">
        <v>286.540795707419</v>
      </c>
      <c r="N47" s="37" t="n">
        <v>282.921395540026</v>
      </c>
      <c r="O47" s="38" t="n">
        <v>274.481788539869</v>
      </c>
    </row>
    <row r="48">
      <c r="A48" s="17" t="inlineStr">
        <is>
          <t>— Not available.</t>
        </is>
      </c>
    </row>
    <row r="49">
      <c r="A49" s="18" t="inlineStr">
        <is>
          <t>‡ Reporting standards not met. Sample size insufficient to permit a reliable estimate.</t>
        </is>
      </c>
    </row>
    <row r="50">
      <c r="A50" s="18" t="inlineStr">
        <is>
          <r>
            <t>* Significantly different (</t>
          </r>
          <r>
            <rPr>
              <i val="1"/>
              <color rgb="00333333"/>
            </rPr>
            <t>p</t>
          </r>
          <r>
            <t xml:space="preserve"> &lt; .05) from 2023.</t>
          </r>
        </is>
      </c>
    </row>
    <row r="51">
      <c r="A51" s="18" t="inlineStr">
        <is>
          <t>¹ Original assessment format. Results prior to 2004 are also from the original assessment format.</t>
        </is>
      </c>
    </row>
    <row r="52">
      <c r="A52" s="18" t="inlineStr">
        <is>
          <t>² Revised assessment format. Results after 2004 are also from the revised assessment format.</t>
        </is>
      </c>
    </row>
    <row r="53">
      <c r="A53" s="18" t="inlineStr">
        <is>
          <t>NOTE:  Black includes African American, Hispanic includes Latino, and "Other" includes Asian/Pacific Islander, American Indian/Alaska Native, and unclassified, which was used in the NAEP long-term trend assessment prior to 2012 and was classified as Two or More Races in 2012 and later assessment years. Race categories exclude Hispanic origin.  For the grade attended variable, eighth grade is the typical grade for 13-year-old students.  Results are not available for parents' highest education level prior to 2004 in NAEP long-term trend reading assessments because the wording of the survey question for this variable in the revised format of the reading assessments administered in 2004 and later was different from previous years.  Results are not shown for private schools under the type of school category because the participation rate for private schools did not meet the minimum participation guidelines for reporting in 2020.  Results are not available for eligibility for the National School Lunch Program (NSLP) prior to 2004 in NAEP long-term trend assessments. The information about NSLP variable is based on available school records. If school records were not available, the student was classified as "Information not available."  NAEP aims to include all students sampled for the assessments including students with disabilities and English learners. This goal is accomplished by allowing many of the same accommodations that students use on other tests such as extra testing time or individual administration. Traditionally, the long-term trend assessments have not provided such accommodations. Accommodations were first made available in the long-term trend assessments in 2004 as part of the changes made to the assessment.  The category "students with disabilities" includes students identified as having either an Individualized Education Program or protection under Section 504 of the Rehabilitation Act of 1973.  The results for students with disabilities and English learners are based on students who were assessed and cannot be generalized to the total population of such students.  Detail may not sum to totals because of rounding.</t>
        </is>
      </c>
    </row>
    <row r="54">
      <c r="A54" s="18" t="inlineStr">
        <is>
          <t>SOURCE: U.S. Department of Education, Institute of Education Sciences, National Center for Education Statistics, National Assessment of Educational Progress (NAEP), various years, 1978–2023 Long-Term Trend Mathematics Assessments.</t>
        </is>
      </c>
    </row>
  </sheetData>
  <mergeCells count="10">
    <mergeCell ref="A32:O32"/>
    <mergeCell ref="A42:O42"/>
    <mergeCell ref="A12:O12"/>
    <mergeCell ref="A28:O28"/>
    <mergeCell ref="A15:O15"/>
    <mergeCell ref="A19:O19"/>
    <mergeCell ref="A37:O37"/>
    <mergeCell ref="A45:O45"/>
    <mergeCell ref="A7:O7"/>
    <mergeCell ref="A25:O25"/>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52AC68927D7E439A5A78E5D0299ED8" ma:contentTypeVersion="13" ma:contentTypeDescription="Create a new document." ma:contentTypeScope="" ma:versionID="7295c6b28ef5ce95926582828611b63f">
  <xsd:schema xmlns:xsd="http://www.w3.org/2001/XMLSchema" xmlns:xs="http://www.w3.org/2001/XMLSchema" xmlns:p="http://schemas.microsoft.com/office/2006/metadata/properties" xmlns:ns2="314a293a-148a-421c-9e03-9d929aba5a9b" xmlns:ns3="460cbb50-dce1-43ad-b0a3-342ade86abf1" targetNamespace="http://schemas.microsoft.com/office/2006/metadata/properties" ma:root="true" ma:fieldsID="6107ecf587c9693276249a5ce1714363" ns2:_="" ns3:_="">
    <xsd:import namespace="314a293a-148a-421c-9e03-9d929aba5a9b"/>
    <xsd:import namespace="460cbb50-dce1-43ad-b0a3-342ade86abf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4a293a-148a-421c-9e03-9d929aba5a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837c2f1-5aef-4158-9f4d-c891953a27c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0cbb50-dce1-43ad-b0a3-342ade86abf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65e01ca-5760-404c-92c6-4df52b1f11e1}" ma:internalName="TaxCatchAll" ma:showField="CatchAllData" ma:web="460cbb50-dce1-43ad-b0a3-342ade86abf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0cbb50-dce1-43ad-b0a3-342ade86abf1" xsi:nil="true"/>
    <lcf76f155ced4ddcb4097134ff3c332f xmlns="314a293a-148a-421c-9e03-9d929aba5a9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C41B10-EADE-47AB-B0BA-3F54F1085DB6}"/>
</file>

<file path=customXml/itemProps2.xml><?xml version="1.0" encoding="utf-8"?>
<ds:datastoreItem xmlns:ds="http://schemas.openxmlformats.org/officeDocument/2006/customXml" ds:itemID="{D0292D66-8442-48C0-8C9A-2B13C74A476D}"/>
</file>

<file path=customXml/itemProps3.xml><?xml version="1.0" encoding="utf-8"?>
<ds:datastoreItem xmlns:ds="http://schemas.openxmlformats.org/officeDocument/2006/customXml" ds:itemID="{F49778A8-4D88-4F19-97F5-E9B6149ED9DD}"/>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Technical appendix tables for 2023 long-term trend reading and mathematics Assessments At Age 13</dc:title>
  <dc:subject>Long-Term Trend Reading and Mathematics</dc:subject>
  <dc:creator>National Center for Education Statistics (NCES)</dc:creator>
  <cp:keywords>NAEP, long-term trend, performance results, participation rate, SD/EL, accommodation type</cp:keywords>
  <dcterms:created xsi:type="dcterms:W3CDTF">2023-08-31T21:23:30Z</dcterms:created>
  <dcterms:modified xsi:type="dcterms:W3CDTF">2023-08-31T21:23:31Z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0x0101009A52AC68927D7E439A5A78E5D0299ED8</vt:lpwstr>
  </property>
</Properties>
</file>